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lwilk\Documents\SCHOCK\xml\"/>
    </mc:Choice>
  </mc:AlternateContent>
  <xr:revisionPtr revIDLastSave="0" documentId="13_ncr:1_{100700BB-F499-4089-A2A5-49896C5066CE}" xr6:coauthVersionLast="47" xr6:coauthVersionMax="47" xr10:uidLastSave="{00000000-0000-0000-0000-000000000000}"/>
  <bookViews>
    <workbookView xWindow="30330" yWindow="960" windowWidth="21600" windowHeight="11295" xr2:uid="{00000000-000D-0000-FFFF-FFFF00000000}"/>
  </bookViews>
  <sheets>
    <sheet name="Akcesori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3" i="1" l="1"/>
  <c r="E20" i="1"/>
  <c r="E7" i="1"/>
  <c r="E19" i="1"/>
  <c r="E18" i="1"/>
  <c r="E17" i="1"/>
  <c r="E35" i="1" l="1"/>
  <c r="E16" i="1" l="1"/>
  <c r="E15" i="1"/>
  <c r="E32" i="1"/>
  <c r="E14" i="1" l="1"/>
  <c r="E51" i="1" l="1"/>
  <c r="E53" i="1" l="1"/>
  <c r="E55" i="1"/>
  <c r="E2" i="1" l="1"/>
  <c r="E31" i="1" l="1"/>
  <c r="E44" i="1" l="1"/>
  <c r="E43" i="1" l="1"/>
</calcChain>
</file>

<file path=xl/sharedStrings.xml><?xml version="1.0" encoding="utf-8"?>
<sst xmlns="http://schemas.openxmlformats.org/spreadsheetml/2006/main" count="645" uniqueCount="340">
  <si>
    <t>ID</t>
  </si>
  <si>
    <t>Aktywny (0 lub 1)</t>
  </si>
  <si>
    <t>Nazwa</t>
  </si>
  <si>
    <t>Kategorie (x,y,z...)</t>
  </si>
  <si>
    <t>Cena bez podatku. (netto) lub Cena zawiera podatek. (brutto)</t>
  </si>
  <si>
    <t>ID zasad podatku</t>
  </si>
  <si>
    <t>Cena hurtowa (zakupu)</t>
  </si>
  <si>
    <t>W sprzedaży (0 lub 1)</t>
  </si>
  <si>
    <t>Wartość rabatu</t>
  </si>
  <si>
    <t>Procent rabatu</t>
  </si>
  <si>
    <t>Rabat od dnia (rrrr-mm-dd)</t>
  </si>
  <si>
    <t>Rabat do dnia (rrrr-mm-dd)</t>
  </si>
  <si>
    <t>Indeks #</t>
  </si>
  <si>
    <t>Kod dostawcy</t>
  </si>
  <si>
    <t>Dostawca</t>
  </si>
  <si>
    <t>Producent</t>
  </si>
  <si>
    <t>kod EAN13</t>
  </si>
  <si>
    <t>Kod kreskowy UPC</t>
  </si>
  <si>
    <t>Podatek ekologiczny</t>
  </si>
  <si>
    <t>Szerokość</t>
  </si>
  <si>
    <t>Wysokość</t>
  </si>
  <si>
    <t>Głębokość</t>
  </si>
  <si>
    <t>Waga</t>
  </si>
  <si>
    <t>Ilość</t>
  </si>
  <si>
    <t>Minimalna ilość</t>
  </si>
  <si>
    <t>Widoczność</t>
  </si>
  <si>
    <t>Dodatkowe koszty przesyłki</t>
  </si>
  <si>
    <t>Jednostka dla ceny jednostkowej</t>
  </si>
  <si>
    <t>Cena jednostkowa</t>
  </si>
  <si>
    <t>Krótki opis</t>
  </si>
  <si>
    <t>Opis</t>
  </si>
  <si>
    <t>tagi (x,y,z...)</t>
  </si>
  <si>
    <t>Meta-tytuł</t>
  </si>
  <si>
    <t>Słowa kluczowe meta</t>
  </si>
  <si>
    <t>Opis meta</t>
  </si>
  <si>
    <t>URL przepisany</t>
  </si>
  <si>
    <t>Tekst kiedy na stanie</t>
  </si>
  <si>
    <t>Tekst kiedy dozwolone zamówienie zwrotne</t>
  </si>
  <si>
    <t>Dostępne do zamówienia (0 = Nie, 1 = Tak)</t>
  </si>
  <si>
    <t>Data dostępności produktu</t>
  </si>
  <si>
    <t>Data wytworzenia produktu</t>
  </si>
  <si>
    <t>Pokaż cenę (0 = Nie, 1 = Tak)</t>
  </si>
  <si>
    <t>AdresyURLzdjęcia(x,y,z...)</t>
  </si>
  <si>
    <t>Usuń istniejące zdjęcia (0 = Nie, 1 = Tak)</t>
  </si>
  <si>
    <t>Cecha(Nazwa:Wartość:Pozycja:Indywidualne)</t>
  </si>
  <si>
    <t>Dostępne tylko online (0 = Nie, 1 = Tak)</t>
  </si>
  <si>
    <t>Stan:</t>
  </si>
  <si>
    <t>Konfigurowalny (0 = Nie, 1 = Tak)</t>
  </si>
  <si>
    <t>Można wgrywać pliki (0 = Nie, 1 = Tak)</t>
  </si>
  <si>
    <t>Pola tekstowe (0 = Nie, 1 = Tak)</t>
  </si>
  <si>
    <t>Akcja kiedy brak na stanie</t>
  </si>
  <si>
    <t>ID / Nazwa sklepu </t>
  </si>
  <si>
    <t>Zaawansowane zarządzanie magazynem </t>
  </si>
  <si>
    <t>Zależny od stanu magazynowego </t>
  </si>
  <si>
    <t>Magazyn </t>
  </si>
  <si>
    <t>SCHOCK elementy w kolorze stali nierdzewnej do zlewozmywaków CRISTADUR</t>
  </si>
  <si>
    <t>2,31,35</t>
  </si>
  <si>
    <t>both</t>
  </si>
  <si>
    <t>SCHOCK, elementy w kolorze stali nierdzewnej</t>
  </si>
  <si>
    <t>elementy w kolorze stali nierdzewnej</t>
  </si>
  <si>
    <t>elementy-stal</t>
  </si>
  <si>
    <t>http://www.schock.com.pl/img/schock/akcesoria/cop.png,http://www.schock.com.pl/img/schock/akcesoria/edm.png,http://www.schock.com.pl/img/schock/akcesoria/gum.png,http://www.schock.com.pl/img/schock/akcesoria/wgo.png,http://www.schock.com.pl/img/schock/akcesoria/pur.png</t>
  </si>
  <si>
    <t>SCHOCK elementy w kolorze miedzi do zlewozmywaków CRISTADUR</t>
  </si>
  <si>
    <t>SCHOCK, elementy w kolorze miedzi</t>
  </si>
  <si>
    <t>elementy w kolorze miedzi</t>
  </si>
  <si>
    <t>elementy-miedz</t>
  </si>
  <si>
    <t>SCHOCK elementy w kolorze czarnego metalu do zlewozmywaków CRISTADUR</t>
  </si>
  <si>
    <t>SCHOCK, elementy w kolorze czarnego metalu</t>
  </si>
  <si>
    <t>elementy w kolorze czarnego metalu</t>
  </si>
  <si>
    <t>elementy-czarny-metal</t>
  </si>
  <si>
    <t>SCHOCK elementy w kolorze białego złota do zlewozmywaków CRISTADUR</t>
  </si>
  <si>
    <t xml:space="preserve">SCHOCK, elementy w kolorze białego złota, wgo, white gold, białe złoto, </t>
  </si>
  <si>
    <t xml:space="preserve">elementy w kolorze białego złota, wgo, white gold, białe złoto, </t>
  </si>
  <si>
    <t>elementy-biale-zloto</t>
  </si>
  <si>
    <t>SCHOCK elementy w kolorze czarnym Puro do zlewozmywaków CRISTADUR</t>
  </si>
  <si>
    <t xml:space="preserve">SCHOCK, elementy w kolorze czarnym puro </t>
  </si>
  <si>
    <t xml:space="preserve">elementy w kolorze czarnym puro </t>
  </si>
  <si>
    <t>elementy-czarne-puro</t>
  </si>
  <si>
    <t>SCHOCK mata składana czarna 629726S</t>
  </si>
  <si>
    <t>&lt;p&gt;SCHOCK mata składana czarna 629726S&lt;/p&gt;&lt;p&gt;Wymiar: 336 × 392 × 12 mm&lt;/p&gt;&lt;p&gt;Do modeli zlewozmywaków: &lt;/p&gt;&lt;ul&gt;&lt;li&gt;Greenwich N-100XL,&lt;/li&gt;&lt;li&gt;Greenwich N-200,&lt;/li&gt;&lt;li&gt;Horizont D-100,&lt;/li&gt;&lt;li&gt;Horizont D-100S,&lt;/li&gt;&lt;li&gt;Horizont D-150,&lt;/li&gt;&lt;li&gt;Horizont N-200,&lt;/li&gt;&lt;li&gt;Prepstation D-150.&lt;/li&gt;&lt;/ul&gt;</t>
  </si>
  <si>
    <t>SCHOCK, mata składana czarna, 629726S</t>
  </si>
  <si>
    <t>http://www.schock.com.pl/img/schock/akcesoria/629726s.png,http://www.schock.com.pl/img/schock/akcesoria/629726tech.png</t>
  </si>
  <si>
    <t>SCHOCK mata składana inox 629726EDM</t>
  </si>
  <si>
    <t>&lt;p&gt;SCHOCK mata składana inox 629726EDM&lt;/p&gt;&lt;p&gt;Wymiar: 336 × 392 × 12 mm&lt;/p&gt;&lt;p&gt;Do modeli zlewozmywaków: &lt;/p&gt;&lt;ul&gt;&lt;li&gt;Greenwich N-100XL,&lt;/li&gt;&lt;li&gt;Greenwich N-200,&lt;/li&gt;&lt;li&gt;Horizont D-100,&lt;/li&gt;&lt;li&gt;Horizont D-100S,&lt;/li&gt;&lt;li&gt;Horizont D-150,&lt;/li&gt;&lt;li&gt;Horizont N-200,&lt;/li&gt;&lt;li&gt;Prepstation D-150.&lt;/li&gt;&lt;/ul&gt;</t>
  </si>
  <si>
    <t>SCHOCK, mata składana inox, 629726EDM</t>
  </si>
  <si>
    <t>http://www.schock.com.pl/img/schock/akcesoria/629726edm.png,http://www.schock.com.pl/img/schock/akcesoria/629726tech.png</t>
  </si>
  <si>
    <t>SCHOCK mata składana miedź 629726COP</t>
  </si>
  <si>
    <t>&lt;p&gt;SCHOCK mata składana miedź 629726COP&lt;/p&gt;&lt;p&gt;Wymiar: 336 × 392 × 12 mm&lt;/p&gt;&lt;p&gt;Do modeli zlewozmywaków: &lt;/p&gt;&lt;ul&gt;&lt;li&gt;Greenwich N-100XL,&lt;/li&gt;&lt;li&gt;Greenwich N-200,&lt;/li&gt;&lt;li&gt;Horizont D-100,&lt;/li&gt;&lt;li&gt;Horizont D-100S,&lt;/li&gt;&lt;li&gt;Horizont D-150,&lt;/li&gt;&lt;li&gt;Horizont N-200,&lt;/li&gt;&lt;li&gt;Prepstation D-150.&lt;/li&gt;&lt;/ul&gt;</t>
  </si>
  <si>
    <t>SCHOCK, mata składana miedź, 629726COP</t>
  </si>
  <si>
    <t>http://www.schock.com.pl/img/schock/akcesoria/629726cop.png,http://www.schock.com.pl/img/schock/akcesoria/629726tech.png</t>
  </si>
  <si>
    <t>SCHOCK mata składana czarna 629725S</t>
  </si>
  <si>
    <t>&lt;p&gt;SCHOCK mata składana czarna 629725S&lt;/p&gt;&lt;p&gt;Wymiar: 336 × 480 × 12 mm&lt;/p&gt;&lt;p&gt;Do modeli zlewozmywaków:&lt;/p&gt;&lt;ul&gt;&lt;li&gt;Kyoto D-100,&lt;/li&gt;&lt;li&gt;Kyoto D-150,&lt;/li&gt;&lt;li&gt;Mono D-100,&lt;/li&gt;&lt;li&gt;Mono D-100L,&lt;/li&gt;&lt;li&gt;Mono D-100S,&lt;/li&gt;&lt;li&gt;Mono D-100XS,&lt;/li&gt;&lt;li&gt;Mono D-150,&lt;/li&gt;&lt;li&gt;Signus C-150,&lt;/li&gt;&lt;li&gt;Signus D-100,&lt;/li&gt;&lt;li&gt;Signus D-100L,&lt;/li&gt;&lt;li&gt;Signus D-150,&lt;/li&gt;&lt;li&gt;Signus D-200,&lt;/li&gt;&lt;li&gt;Tia D-100,&lt;/li&gt;&lt;li&gt;Tia D-100L,&lt;/li&gt;&lt;li&gt;Tia D-100LS,&lt;/li&gt;&lt;li&gt;Toledo D-100,&lt;/li&gt;&lt;li&gt;Toledo D-100L,&lt;/li&gt;&lt;li&gt;Toledo D-100XS,&lt;/li&gt;&lt;li&gt;Toledo D-150,&lt;/li&gt;&lt;li&gt;Waterfall D-100,&lt;/li&gt;&lt;li&gt;Waterfall D-150,&lt;/li&gt;&lt;li&gt;Wembley D-100,&lt;/li&gt;&lt;li&gt;Wembley D-100L,&lt;/li&gt;&lt;li&gt;Wembley D-150.&lt;/li&gt;&lt;/ul&gt;</t>
  </si>
  <si>
    <t>SCHOCK, mata składana czarna, 629725S</t>
  </si>
  <si>
    <t>http://www.schock.com.pl/img/schock/akcesoria/629725s.png,http://www.schock.com.pl/img/schock/akcesoria/629725tech.png</t>
  </si>
  <si>
    <t>SCHOCK mata składana inox 629725EDM</t>
  </si>
  <si>
    <t>&lt;p&gt;SCHOCK mata składana inox 629725EDM&lt;/p&gt;&lt;p&gt;Wymiar: 336 × 480 × 12 mm&lt;/p&gt;&lt;p&gt;Do modeli zlewozmywaków:&lt;/p&gt;&lt;ul&gt;&lt;li&gt;Kyoto D-100,&lt;/li&gt;&lt;li&gt;Kyoto D-150,&lt;/li&gt;&lt;li&gt;Mono D-100,&lt;/li&gt;&lt;li&gt;Mono D-100L,&lt;/li&gt;&lt;li&gt;Mono D-100S,&lt;/li&gt;&lt;li&gt;Mono D-100XS,&lt;/li&gt;&lt;li&gt;Mono D-150,&lt;/li&gt;&lt;li&gt;Signus C-150,&lt;/li&gt;&lt;li&gt;Signus D-100,&lt;/li&gt;&lt;li&gt;Signus D-100L,&lt;/li&gt;&lt;li&gt;Signus D-150,&lt;/li&gt;&lt;li&gt;Signus D-200,&lt;/li&gt;&lt;li&gt;Tia D-100,&lt;/li&gt;&lt;li&gt;Tia D-100L,&lt;/li&gt;&lt;li&gt;Tia D-100LS,&lt;/li&gt;&lt;li&gt;Toledo D-100,&lt;/li&gt;&lt;li&gt;Toledo D-100L,&lt;/li&gt;&lt;li&gt;Toledo D-100XS,&lt;/li&gt;&lt;li&gt;Toledo D-150,&lt;/li&gt;&lt;li&gt;Waterfall D-100,&lt;/li&gt;&lt;li&gt;Waterfall D-150,&lt;/li&gt;&lt;li&gt;Wembley D-100,&lt;/li&gt;&lt;li&gt;Wembley D-100L,&lt;/li&gt;&lt;li&gt;Wembley D-150.&lt;/li&gt;&lt;/ul&gt;</t>
  </si>
  <si>
    <t>SCHOCK, mata składana inox, 629725EDM</t>
  </si>
  <si>
    <t>http://www.schock.com.pl/img/schock/akcesoria/629725edm.png,http://www.schock.com.pl/img/schock/akcesoria/629725tech.png</t>
  </si>
  <si>
    <t>SCHOCK mata składana miedź 629725COP</t>
  </si>
  <si>
    <t>&lt;p&gt;SCHOCK mata składana miedź 629725COP&lt;/p&gt;&lt;p&gt;Wymiar: 336 × 480 × 12 mm&lt;/p&gt;&lt;p&gt;Do modeli zlewozmywaków:&lt;/p&gt;&lt;ul&gt;&lt;li&gt;Kyoto D-100,&lt;/li&gt;&lt;li&gt;Kyoto D-150,&lt;/li&gt;&lt;li&gt;Mono D-100,&lt;/li&gt;&lt;li&gt;Mono D-100L,&lt;/li&gt;&lt;li&gt;Mono D-100S,&lt;/li&gt;&lt;li&gt;Mono D-100XS,&lt;/li&gt;&lt;li&gt;Mono D-150,&lt;/li&gt;&lt;li&gt;Signus C-150,&lt;/li&gt;&lt;li&gt;Signus D-100,&lt;/li&gt;&lt;li&gt;Signus D-100L,&lt;/li&gt;&lt;li&gt;Signus D-150,&lt;/li&gt;&lt;li&gt;Signus D-200,&lt;/li&gt;&lt;li&gt;Tia D-100,&lt;/li&gt;&lt;li&gt;Tia D-100L,&lt;/li&gt;&lt;li&gt;Tia D-100LS,&lt;/li&gt;&lt;li&gt;Toledo D-100,&lt;/li&gt;&lt;li&gt;Toledo D-100L,&lt;/li&gt;&lt;li&gt;Toledo D-100XS,&lt;/li&gt;&lt;li&gt;Toledo D-150,&lt;/li&gt;&lt;li&gt;Waterfall D-100,&lt;/li&gt;&lt;li&gt;Waterfall D-150,&lt;/li&gt;&lt;li&gt;Wembley D-100,&lt;/li&gt;&lt;li&gt;Wembley D-100L,&lt;/li&gt;&lt;li&gt;Wembley D-150.&lt;/li&gt;&lt;/ul&gt;</t>
  </si>
  <si>
    <t>SCHOCK, mata składana miedź, 629725COP</t>
  </si>
  <si>
    <t>http://www.schock.com.pl/img/schock/akcesoria/629725cop.png,http://www.schock.com.pl/img/schock/akcesoria/629725tech.png</t>
  </si>
  <si>
    <t>2,31,34</t>
  </si>
  <si>
    <t>wkladka-stalowa-629017</t>
  </si>
  <si>
    <t>http://www.schock.com.pl/img/schock/akcesoria/629017.png,http://www.schock.com.pl/img/schock/akcesoria/629017-2.png</t>
  </si>
  <si>
    <t>SCHOCK wkładka stalowa do SIGNUS D-150 - 629043</t>
  </si>
  <si>
    <t>SCHOCK, wkładka stalowa, 629043, SIGNUS D-150</t>
  </si>
  <si>
    <t>wkładka, stalowa, 629043, SIGNUS D-150</t>
  </si>
  <si>
    <t>wkladka-stalowa-629043</t>
  </si>
  <si>
    <t>http://www.schock.com.pl/img/schock/akcesoria/629043.png,http://www.schock.com.pl/img/schock/akcesoria/629043-2.png</t>
  </si>
  <si>
    <t>SCHOCK wkładka stalowa do HORIZONT D-100, D-100S, D-150, N-200, SOHO N-100, N100S, N-150, QUADRO N-100, N-100S - 629051SH</t>
  </si>
  <si>
    <t>wkladka-stalowa-629051sh</t>
  </si>
  <si>
    <t>http://www.schock.com.pl/img/schock/akcesoria/629051.png,http://www.schock.com.pl/img/schock/akcesoria/629051tech.png</t>
  </si>
  <si>
    <t>SCHOCK wkładka stalowa Gastronorm GN 2/8 - 629060</t>
  </si>
  <si>
    <t>SCHOCK, wkładka stalowa GN 2/9, 629060, Horizont D-150, Horizont N-200, Kyoto  D-100, Kyoto  D-150, Mono N-100, Prepsation D-150, Greenwich N-200, Greenwich N-100XL, Tia D-100LS, Tia D-100, Tia D-100L, 629146</t>
  </si>
  <si>
    <t>SCHOCK, wkładka stalowa GN 2/9, 629060, Horizont D-150, Horizont N-200, Kyoto  D-100, Kyoto  D-150, Mono N-100, Prepsation D-150, Greenwich N-200, Greenwich N-100XL, Tia D-100LS, Tia D-100, Tia D-100L</t>
  </si>
  <si>
    <t>wkładka stalowa GN 2/9 629060 SCHOCK</t>
  </si>
  <si>
    <t>wkladka-stalowa-629060</t>
  </si>
  <si>
    <t>http://www.schock.com.pl/img/schock/akcesoria/629060.png</t>
  </si>
  <si>
    <t>SCHOCK wkładka stalowa Gastronorm GN 2/8 - 629061</t>
  </si>
  <si>
    <t>SCHOCK, wkładka stalowa GN 2/9, 629061, Horizont D-150, Horizont N-200, Kyoto  D-100, Kyoto  D-150, Mono N-100, Prepsation D-150, Greenwich N-200, Greenwich N-100XL, Tia D-100LS, Tia D-100, Tia D-100L, 629146</t>
  </si>
  <si>
    <t>SCHOCK, wkładka stalowa GN 2/9, 629061, Horizont D-150, Horizont N-200, Kyoto  D-100, Kyoto  D-150, Mono N-100, Prepsation D-150, Greenwich N-200, Greenwich N-100XL, Tia D-100LS, Tia D-100, Tia D-100L</t>
  </si>
  <si>
    <t>wkładka stalowa GN 2/9 629061 SCHOCK</t>
  </si>
  <si>
    <t>wkladka-stalowa-629061</t>
  </si>
  <si>
    <t>http://www.schock.com.pl/img/schock/akcesoria/629061.png</t>
  </si>
  <si>
    <t>SCHOCK wkładka stalowa Gastronorm GN 2/3 - 629063</t>
  </si>
  <si>
    <t>SCHOCK, wkładka stalowa GN 2/3, 629063, Horizont N-200, Horizont D-150, Kyoto  D-100, Kyoto  D-150, Mono N-100, Greenwich N-100 XL, Greenwich N-200, Prepstation D-150, 629146</t>
  </si>
  <si>
    <t xml:space="preserve">SCHOCK, wkładka stalowa GN 2/3, 629063, Horizont N-200, Horizont D-150, Kyoto  D-100, Kyoto  D-150, Mono N-100, Greenwich N-100 XL, Greenwich N-200, Prepstation D-150, </t>
  </si>
  <si>
    <t>wkładka stalowa GN 2/3 629063 SCHOCK</t>
  </si>
  <si>
    <t>wkladka-stalowa-629063</t>
  </si>
  <si>
    <t>http://www.schock.com.pl/img/schock/akcesoria/629063.png</t>
  </si>
  <si>
    <t>SCHOCK wkładka stalowa do GREENWICH - 629111</t>
  </si>
  <si>
    <t>&lt;p&gt;SCHOCK wkładka stalowa&lt;/p&gt;&lt;ul&gt;&lt;li&gt;GREENWICH D-100S,&lt;/li&gt;&lt;li&gt;GREENWICH D-100,&lt;/li&gt;&lt;li&gt;GREENWICH D-150.&lt;/li&gt;&lt;/ul&gt;</t>
  </si>
  <si>
    <t>SCHOCK, wkładka stalowa, 629111, GREENWICH D-100S, GREENWICH D-100, GREENWICH D-150</t>
  </si>
  <si>
    <t>wkladka-stalowa-629111</t>
  </si>
  <si>
    <t>http://www.schock.com.pl/img/schock/akcesoria/629111.png</t>
  </si>
  <si>
    <t>SCHOCK wkładka czarna z tworzywa sztucznego do WEMBLEY D-150 - 629132S</t>
  </si>
  <si>
    <t>SCHOCK, wkładka czarna z tworzywa sztucznego, 629132S, WEMBLEY D-150</t>
  </si>
  <si>
    <t>wkladka-629132S</t>
  </si>
  <si>
    <t>http://www.schock.com.pl/img/schock/akcesoria/629132s.png</t>
  </si>
  <si>
    <t>SCHOCK ociekarka stalowa do Mono D-100XS - 629138</t>
  </si>
  <si>
    <t>SCHOCK, ociekarka stalowa, 629138, Mono D-100XS</t>
  </si>
  <si>
    <t>koszyk-chromowany-629138</t>
  </si>
  <si>
    <t>http://www.schock.com.pl/img/schock/akcesoria/629138.png</t>
  </si>
  <si>
    <t>2,31,33</t>
  </si>
  <si>
    <t>SCHOCK, deska drewniana, 629134, Wembley D-100, Wembley D-100L, Wembley D-150</t>
  </si>
  <si>
    <t>deska-drewniana-629134</t>
  </si>
  <si>
    <t>http://www.schock.com.pl/img/schock/akcesoria/629134.png</t>
  </si>
  <si>
    <t>&lt;p&gt;SCHOCK deska drewniana 629044 uniwersalna do modeli o szerokości 500 mm (537x300 mm).&lt;br /&gt; &lt;br /&gt;Drewno bambusowe.&lt;/p&gt;&lt;p&gt;Do modeli:&lt;/p&gt;&lt;ul&gt;&lt;li&gt;Kyoto D-100,&lt;/li&gt;&lt;li&gt;Kyoto D-150,&lt;/li&gt;&lt;li&gt;Lotus D-100,&lt;/li&gt;&lt;li&gt;Signus D-100,&lt;/li&gt;&lt;li&gt;Signus D-100L,&lt;/li&gt;&lt;li&gt;Signus D-150,&lt;/li&gt;&lt;li&gt;Signus D-200,&lt;/li&gt;&lt;li&gt;Signus C-150,&lt;/li&gt;&lt;li&gt;Waterfall D-100,&lt;/li&gt;&lt;li&gt;Waterfall D-150,&lt;/li&gt;&lt;li&gt;Tia D-100LS,&lt;/li&gt;&lt;li&gt;Tia D-100,&lt;/li&gt;&lt;li&gt;Tia D-100L,&lt;/li&gt;&lt;li&gt;Toledo D-100XS,&lt;/li&gt;&lt;li&gt;Toledo D-100,&lt;/li&gt;&lt;li&gt;Toledo D-100L,&lt;/li&gt;&lt;li&gt;Formhaus D-100S,&lt;/li&gt;&lt;li&gt;Formhaus D-100,&lt;/li&gt;&lt;li&gt;Formhaus D-100L,&lt;/li&gt;&lt;li&gt;Formhaus D-150L,&lt;/li&gt;&lt;li&gt;Ronda D-100,&lt;/li&gt;&lt;li&gt;Ronda D-100L,&lt;/li&gt;&lt;li&gt;Ronda D-100XL,&lt;/li&gt;&lt;li&gt;Mnahttan D-150S,&lt;/li&gt;&lt;li&gt;Typos D-100.&lt;/li&gt;&lt;/ul&gt;</t>
  </si>
  <si>
    <t>deska uniwersalna drewniana 629044 SCHOCK</t>
  </si>
  <si>
    <t>deska-drewniana-629044</t>
  </si>
  <si>
    <t>http://www.schock.com.pl/img/schock/akcesoria/629044.png</t>
  </si>
  <si>
    <t>&lt;p&gt;SCHOCK deska drewniana 629145.&lt;/p&gt;&lt;p&gt;Drewno bambusowe.&lt;/p&gt;&lt;p&gt;Do modeli:&lt;/p&gt;&lt;ul&gt;&lt;li&gt;Mono D-100XS,&lt;/li&gt;&lt;li&gt;Mono D-100S,&lt;/li&gt;&lt;li&gt;Mono D-100,&lt;/li&gt;&lt;li&gt;Mono D-100L,&lt;/li&gt;&lt;li&gt;Mono D-150.&lt;/li&gt;&lt;/ul&gt;</t>
  </si>
  <si>
    <t>SCHOCK, deska drewniana, 629145, Mono D-100XS, Mono D-100S, Mono D-100 , Mono D-100L, Mono D-150</t>
  </si>
  <si>
    <t>deska-drewniana-629145</t>
  </si>
  <si>
    <t>http://www.schock.com.pl/img/schock/akcesoria/629145.png</t>
  </si>
  <si>
    <t>&lt;p&gt;SCHOCK deska drewniana 629052 do modeli MANHATTAN D-100XS i MANHATTAN D-100S (290x210 mm)&lt;/p&gt;&lt;p&gt;Drewno bambusowe.&lt;/p&gt;&lt;p&gt;Do modeli:&lt;/p&gt;&lt;ul&gt;&lt;li&gt;MANHATTAN D-100XS,&lt;/li&gt;&lt;li&gt;MANHATTAN D-100S,&lt;/li&gt;&lt;li&gt;MANHATTAN D-100L.&lt;/li&gt;&lt;/ul&gt;</t>
  </si>
  <si>
    <t>SCHOCK, deska drewniana, 629052, MANHATTAN D-100XS, MANHATTAN D-100S, MANHATTAN D-100L</t>
  </si>
  <si>
    <t>deska drewniana, 629052, MANHATTAN D-100XS, MANHATTAN D-100S, MANHATTAN D-100L, SCHOCK</t>
  </si>
  <si>
    <t>deska-drewniana-629052</t>
  </si>
  <si>
    <t>http://www.schock.com.pl/img/schock/akcesoria/629052.png</t>
  </si>
  <si>
    <t>SCHOCK deska  deska z drewna bambusowego do modeli GREENWICH, PREPSTATION, HORIZONT - 629158</t>
  </si>
  <si>
    <t>SCHOCK deska  deska z drewna bambusowego do modeli GREENWICH N-100 XL, N-200, Prepsation D-150, HORIZONT D-100, D-100S, D-150, N-200 - 629158</t>
  </si>
  <si>
    <t>&lt;p&gt;SCHOCK deska z drewna bambusowego - 629158.&lt;/p&gt;&lt;p&gt;Drewno bambusowe.&lt;/p&gt;&lt;p&gt;Do modeli:&lt;/p&gt;&lt;ul&gt;&lt;li&gt;Horizont D-100,&lt;/li&gt;&lt;li&gt;Horizont D-100S,&lt;/li&gt;&lt;li&gt;Horizont D-150,&lt;/li&gt;&lt;li&gt;Horizont N-200,&lt;/li&gt;&lt;li&gt;Prepsation D-150,&lt;/li&gt;&lt;li&gt;Greenwich N-200,&lt;/li&gt;&lt;li&gt;Greenwich N-100XL.&lt;/li&gt;&lt;/ul&gt;</t>
  </si>
  <si>
    <t>SCHOCK deska z drewna bambusowego, 629158, Drewno bambusowe, Do modeli Horizont D-100, Horizont D-100S, Horizont D-150, Horizont N-200, Prepsation D-150, Greenwich N-200, Greenwich N-100XL,</t>
  </si>
  <si>
    <t>SCHOCK deska z drewna bambusowego GREENWICH N-100 XL, N-200, Prepsation D-150, HORIZONT D-100, D-100S, D-150, N-200 - 629158</t>
  </si>
  <si>
    <t>deska-drewniana-629158</t>
  </si>
  <si>
    <t>http://www.schock.com.pl/img/schock/akcesoria/629158.png</t>
  </si>
  <si>
    <t>SCHOCK deska do krojenia z tworzywa Fibre-Rock czarna 629184</t>
  </si>
  <si>
    <t>&lt;p&gt;SCHOCK deska do krojenia z tworzywa Fibre-Rock 629184 - czarna z wyjątkowo odpornego tworzywa.&lt;/p&gt;&lt;p&gt;Wymiar: 300x542x19,3 mm.&lt;/p&gt;&lt;p&gt;Do modeli o szerokości 500mm:&lt;/p&gt;&lt;ul&gt;&lt;li&gt;Horizont D-100,&lt;/li&gt;&lt;li&gt;Kyoto D-100,&lt;/li&gt;&lt;li&gt;Kyoto D-150,&lt;/li&gt;&lt;li&gt;Lotus D-100,&lt;/li&gt;&lt;li&gt;Signus D-100,&lt;/li&gt;&lt;li&gt;Signus D-100L,&lt;/li&gt;&lt;li&gt;Signus D-150,&lt;/li&gt;&lt;li&gt;Signus D-200,&lt;/li&gt;&lt;li&gt;Waterfall D-100,&lt;/li&gt;&lt;li&gt;Waterfall D-150,&lt;/li&gt;&lt;li&gt;Tia D-100LS,&lt;/li&gt;&lt;li&gt;Tia D-100 ,&lt;/li&gt;&lt;li&gt;Tia D-100L,&lt;/li&gt;&lt;li&gt;Toledo D-100XS,&lt;/li&gt;&lt;li&gt;Toledo D-100,&lt;/li&gt;&lt;li&gt;Toledo D-100L,&lt;/li&gt;&lt;li&gt;Toledo D-150,&lt;/li&gt;&lt;li&gt;Formhaus D100S,&lt;/li&gt;&lt;li&gt;Formhaus D100,&lt;/li&gt;&lt;li&gt;Formhaus D-100L,&lt;/li&gt;&lt;li&gt;Formhaus D-150L,&lt;/li&gt;&lt;li&gt;Ronda D-100,&lt;/li&gt;&lt;li&gt;Ronda D-100L,&lt;/li&gt;&lt;li&gt;Ronda D-100XL,&lt;/li&gt;&lt;li&gt;Mnahttan D-150S,&lt;/li&gt;&lt;li&gt;Typos D-100.&lt;/li&gt;&lt;/ul&gt;</t>
  </si>
  <si>
    <t>SCHOCK, deska do krojenia, z tworzywa Fibre-Rock, czarna, 629184</t>
  </si>
  <si>
    <t>deska do krojenia, z tworzywa Fibre-Rock, czarna, 629184, SCHOCK</t>
  </si>
  <si>
    <t>deska-do-krojenia-629184</t>
  </si>
  <si>
    <t>http://www.schock.com.pl/img/schock/akcesoria/629184.png,http://www.schock.com.pl/img/schock/akcesoria/629184tech.png</t>
  </si>
  <si>
    <t>SCHOCK koszyk chromowany do modeli SIGNUS - 629171</t>
  </si>
  <si>
    <t>&lt;p&gt;SCHOCK koszyk chromowany - 629171 do modeli:&lt;/p&gt;&lt;ul&gt;&lt;li&gt;Signus D-100&lt;/li&gt;&lt;li&gt;Signus D-100L&lt;/li&gt;&lt;li&gt;Signus D-150&lt;/li&gt;&lt;li&gt;Signus D-200&lt;/li&gt;&lt;li&gt;Signus C-150&lt;/li&gt;&lt;/ul&gt;</t>
  </si>
  <si>
    <t xml:space="preserve">SCHOCK, koszyk chromowany, 629171, Signus D-100, Signus D-100L, Signus D-150, Signus D-200, Signus C-150, </t>
  </si>
  <si>
    <t>koszyk-chromowany-629171</t>
  </si>
  <si>
    <t>http://www.schock.com.pl/img/schock/akcesoria/629171.png</t>
  </si>
  <si>
    <t>SCHOCK Wastecup - nakładka stalowa na odpływ - 628152</t>
  </si>
  <si>
    <t>SCHOCK Wastecup 628152 - nakładka stalowa na odpływ</t>
  </si>
  <si>
    <t>SCHOCK Wastecup 628152 - nakładka stalowa na odpływ.</t>
  </si>
  <si>
    <t>SCHOCK, wastecup, 628152, nakładka, stalowa na odpływ</t>
  </si>
  <si>
    <t>schock, wastecup, 628152, nakładka, stalowa na odpływ</t>
  </si>
  <si>
    <t xml:space="preserve">Wastecup 628152 - nakładka stalowa na odpływ SCHOCK </t>
  </si>
  <si>
    <t>wastecup-628152</t>
  </si>
  <si>
    <t>http://www.schock.com.pl/img/schock/akcesoria/wastecup.png</t>
  </si>
  <si>
    <t>SCHOCK ramka przeznaczona do wkładek stalowych Gastronorm GN 2/3 - 629146</t>
  </si>
  <si>
    <t>2,31,35,34</t>
  </si>
  <si>
    <t>&lt;p&gt;SCHOCK ramka przeznaczona do wkładek stalowych Gastronorm GN 2/3 - 629146&lt;/p&gt;&lt;p&gt;&lt;strong&gt;PRZEZNACZONA DO MODELI:&lt;/strong&gt;&lt;/p&gt;&lt;ul&gt;&lt;li&gt;Horizont N-200&lt;/li&gt;&lt;li&gt;Horizont D-150&lt;/li&gt;&lt;li&gt;Greenwich N-100XL&lt;/li&gt;&lt;li&gt;Greenwich N-200&lt;/li&gt;&lt;li&gt;Prepstation D-150&lt;/li&gt;&lt;/ul&gt;</t>
  </si>
  <si>
    <t>ramka uniwersalna, 629146, SCHOCK, horizont, greenwich, prepstation, 629063, 629061, 629060</t>
  </si>
  <si>
    <t>ramka-uniwersalna-629146</t>
  </si>
  <si>
    <t>http://www.schock.com.pl/img/schock/akcesoria/629146.png,http://www.schock.com.pl/img/schock/akcesoria/629146_1.png</t>
  </si>
  <si>
    <t>SCHOCK ramka przeznaczona do wkładek stalowych Gastronorm GN 2/8 - 629727</t>
  </si>
  <si>
    <t>&lt;p&gt;SCHOCK ramka przeznaczona do wkładek stalowych Gastronorm GN 2/8 - 629727&lt;/p&gt;&lt;p&gt;&lt;strong&gt;PRZEZNACZONA DO MODELI:&lt;/strong&gt;&lt;/p&gt;&lt;ul&gt;&lt;li&gt;Tia D-100 L&lt;/li&gt;&lt;/ul&gt;</t>
  </si>
  <si>
    <t>ramka uniwersalna, 629727, SCHOCK, tia</t>
  </si>
  <si>
    <t>ramka-uniwersalna-629727</t>
  </si>
  <si>
    <t>http://www.schock.com.pl/img/schock/akcesoria/629727.png</t>
  </si>
  <si>
    <t>SCHOCK wkładki z tworzywa sztucznego do modelu TIA D-100LS, TIA D-100, TIA D-100L - 629728</t>
  </si>
  <si>
    <t>&lt;p&gt;SCHOCK wkładki z tworzywa sztucznego - 629728.&lt;/p&gt;&lt;p&gt;Do modeli:&lt;/p&gt;&lt;ul&gt;&lt;li&gt;TIA D-100LS,&lt;/li&gt;&lt;li&gt;TIA D-100,&lt;/li&gt;&lt;li&gt;TIA D-100 L.&lt;/li&gt;&lt;/ul&gt;</t>
  </si>
  <si>
    <t>SCHOCK wkładki z tworzywa sztucznego, TIA D-100LS, TIA D-100, TIA D-100L - 629728</t>
  </si>
  <si>
    <t>wkladki-629728</t>
  </si>
  <si>
    <t>http://www.schock.com.pl/img/schock/akcesoria/629728_1.png,http://www.schock.com.pl/img/schock/akcesoria/629728_2.png,http://www.schock.com.pl/img/schock/akcesoria/629728_3.png,http://www.schock.com.pl/img/schock/akcesoria/629728_4.png</t>
  </si>
  <si>
    <t>SCHOCK mata silikonowa 629188</t>
  </si>
  <si>
    <t>mata sylikonowa 629188 SCHOCK</t>
  </si>
  <si>
    <t>mata-sylikonowa-629188</t>
  </si>
  <si>
    <t>http://www.schock.com.pl/img/schock/akcesoria/629188.png,http://www.schock.com.pl/img/schock/akcesoria/629188tech.png</t>
  </si>
  <si>
    <t>SCHOCK Easy Care rozjaśniacz - 629019</t>
  </si>
  <si>
    <t>SCHOCK Easy Care rozjaśniacz - 629019&lt;br&gt;&lt;br&gt;Środek do usuwania ciemnych plam takich jak plamy po kawie czy herbacie.&lt;br&gt;&lt;br&gt;Zawiera:&lt;ul&gt;&lt;li&gt;Rozjaśniacz (250 ml).&lt;/li&gt;&lt;/ul&gt;</t>
  </si>
  <si>
    <t>SCHOCK, Easy Care, rozjaśniacz, 629019</t>
  </si>
  <si>
    <t>easy-care-rozjasniacz-629019</t>
  </si>
  <si>
    <t>http://www.schock.com.pl/img/schock/akcesoria/629019.png,http://www.schock.com.pl/img/schock/akcesoria/629019_1.png,http://www.schock.com.pl/img/schock/akcesoria/629019_2.png</t>
  </si>
  <si>
    <t>SCHOCK zestaw łatwej pielęgnacji - 629018</t>
  </si>
  <si>
    <t>SCHOCK zestaw łatwej pielęgnacji - 629018&lt;br&gt;&lt;br&gt;Zawiera:&lt;ul&gt;&lt;li&gt;Balsam (250 ml)&lt;/li&gt;&lt;li&gt;Zmywacz do kamienia (250 ml)&lt;/li&gt;&lt;li&gt;3x gąbka do wycierania&lt;/li&gt;&lt;li&gt;Instrukcja czyszczenia i pielęgnacji&lt;/li&gt;&lt;/ul&gt;Rozm. Opakowania: 244x212x59 mm</t>
  </si>
  <si>
    <t>SCHOCK, zestaw łatwej pielęgnacji, 629018</t>
  </si>
  <si>
    <t>zestaw-latwej-pielegnacji-629018</t>
  </si>
  <si>
    <t>http://www.schock.com.pl/img/schock/akcesoria/629018.png,http://www.schock.com.pl/img/schock/akcesoria/629018_1.png,http://www.schock.com.pl/img/schock/akcesoria/629018_2.png</t>
  </si>
  <si>
    <t>SCHOCK zestaw do czyszczenia i pielęgnacji - 629093</t>
  </si>
  <si>
    <t>SCHOCK zestaw do czyszczenia i pielęgnacji - 629093&lt;br&gt;&lt;br&gt;Zawiera:&lt;ul&gt;&lt;li&gt;2x aktywne tabletki czyszczące Easy Care&lt;/li&gt;&lt;li&gt;Balsam Easy Care&lt;/li&gt;&lt;li&gt;2x polarowe ściereczki&lt;/li&gt;&lt;li&gt;Gąbka&lt;/li&gt;&lt;/ul&gt;</t>
  </si>
  <si>
    <t>SCHOCK, zestaw do czyszczenia i pielęgnacji, 629093</t>
  </si>
  <si>
    <t>zestaw-do-czyszczenia-pielegnacji-629093</t>
  </si>
  <si>
    <t>http://www.schock.com.pl/img/schock/akcesoria/629093.png,http://www.schock.com.pl/img/schock/akcesoria/629093_1.png</t>
  </si>
  <si>
    <t>SCHOCK zestaw DurCare - 629094</t>
  </si>
  <si>
    <t>SCHOCK zestaw DurCare - 629094&lt;br&gt;&lt;br&gt;Pielęgnuje i podtrzymuje trwałość modeli DurCare&lt;br&gt;&lt;br&gt;Zawiera:&lt;ul&gt;&lt;li&gt;Precleaner Easy Care&lt;/li&gt;&lt;li&gt;Balsam Easy Care&lt;/li&gt;&lt;li&gt;Gąbka&lt;/li&gt;&lt;li&gt;Ściereczki z polaru&lt;/li&gt;&lt;/ul&gt;</t>
  </si>
  <si>
    <t>SCHOCK, zestaw DurCare, 629094</t>
  </si>
  <si>
    <t>zestaw-DurCare-629094</t>
  </si>
  <si>
    <t>http://www.schock.com.pl/img/schock/akcesoria/629094.png</t>
  </si>
  <si>
    <t>SCHOCK gąbka do czyszczenia (3 sztuki) - 629023</t>
  </si>
  <si>
    <t>SCHOCK, gąbka do czyszczenia, 629023</t>
  </si>
  <si>
    <t>gabka-do-czyszczenia-629023</t>
  </si>
  <si>
    <t>http://www.schock.com.pl/img/schock/akcesoria/629023.png</t>
  </si>
  <si>
    <t>SCHOCK zestaw ProCare - 629099</t>
  </si>
  <si>
    <t>SCHOCK zestaw ProCare - 629099&lt;br&gt;&lt;br&gt;Usuwa płytkie zadrapania, ślady i inneproblemy powierzchniowe, których nie można usunąć przez standardowe operacje.&lt;br&gt;&lt;br&gt;Zawiera:&lt;ul&gt;&lt;li&gt;Pasta Pro Care (30 ml)&lt;/li&gt;&lt;li&gt;2 x ręczniki flizelinowe&lt;/li&gt;&lt;li&gt;instrukcja&lt;/li&gt;&lt;/ul&gt;Produkt nie jest przeznaczony do naprawiania głębokich zadrapań, głebokich wgniecen lub głębokich wiórów.&lt;br&gt;&lt;br&gt;Rozm. Opakowania: 172x120x60 mm</t>
  </si>
  <si>
    <t>SCHOCK, zestaw ProCare, 629099</t>
  </si>
  <si>
    <t>zestaw-ProCare-629099</t>
  </si>
  <si>
    <t>http://www.schock.com.pl/img/schock/akcesoria/629099.png,http://www.schock.com.pl/img/schock/akcesoria/629099_1.png,http://www.schock.com.pl/img/schock/akcesoria/629099_2.png,http://www.schock.com.pl/img/schock/akcesoria/629099_3.png</t>
  </si>
  <si>
    <t>SCHOCK próbnik elementów ozdobnych i baterii – WE-0281</t>
  </si>
  <si>
    <t>SCHOCK, próbnik, elementów ozdobnych i baterii, WE-0281</t>
  </si>
  <si>
    <t>probnik-we-0281</t>
  </si>
  <si>
    <t>http://www.schock.com.pl/img/schock/akcesoria/we0281_1.png,http://www.schock.com.pl/img/schock/akcesoria/we0281_2.png</t>
  </si>
  <si>
    <t>SCHOCK, deska drewniana, 629044, uniwersalna, Kyoto D-100, Kyoto D-150, Lotus D-100, Signus D-100, Signus D-100L, Signus D-150, Signus D-200, Signus C-150, Waterfall D-100, Waterfall D-150, Tia D-100LS, Tia D-100, Tia D-100L, Toledo D-100XS, Toledo D-100, Toledo D-100L, Formhaus D-100S, Formhaus D-100, Formhaus D-100L, Formhaus D-150L, Ronda D-100, Ronda D-100L, Ronda D-100XL, Mnahttan D-150S, Typos D-100</t>
  </si>
  <si>
    <t>SCHOCK, wkładka stalowa, 629017, MONO N-100S, MONO N-100, NEMO-N-100, NEMO N-100S</t>
  </si>
  <si>
    <t>SCHOCK wkładka stalowa do MONO N-100S, MONO N-100, NEMO N-100, NEMO N-100S - 629017</t>
  </si>
  <si>
    <t>629044, Kyoto D100, Kyoto D150, Lotus D100, Signus D100, D100L, D150, D200, C150, Waterfall D100, D150, Tia D100LS, D100, D100L, Toledo D100XS, D100, D100L, Formhaus D100S, D100, D100L, D150L, Ronda D100, D100L, D100XL, Mnahttan D150S, Typos D100</t>
  </si>
  <si>
    <t>&lt;p&gt;SCHOCK wkładka stalowa Gastronorm GN 2/8 - 629060.&lt;/p&gt;&lt;p&gt;Do modeli:&lt;/p&gt;&lt;ul&gt;&lt;li&gt;Horizont D-150,&lt;/li&gt;&lt;li&gt;Horizont N-200,&lt;/li&gt;&lt;li&gt;Kyoto D-100,&lt;/li&gt;&lt;li&gt;Kyoto D-150,&lt;/li&gt;&lt;li&gt;Mono N-100,&lt;/li&gt;&lt;li&gt;Prepsation D-150,&lt;/li&gt;&lt;li&gt;Greenwich N-200,&lt;/li&gt;&lt;li&gt;Greenwich N-100XL,&lt;/li&gt;&lt;li&gt;Tia D-100LS,&lt;/li&gt;&lt;li&gt;Tia D-100,&lt;/li&gt;&lt;li&gt;Tia D-100L.&lt;/li&gt;&lt;/ul&gt;&lt;p&gt;&lt;strong&gt;UWAGA&lt;/strong&gt;: konieczność zastosowania ramki &lt;a href=„https://www.schock.com.pl/glowna/1570-ramka-uniwersalna-629727.html” target=„_blank”&gt;629727&lt;/a&gt;.&lt;/p&gt;</t>
  </si>
  <si>
    <t>&lt;p&gt;SCHOCK wkładka stalowa Gastronorm GN 2/9&lt;br /&gt; &lt;br /&gt;Do modeli:&lt;/p&gt;&lt;ul&gt;&lt;li&gt;Horizont D-150,&lt;/li&gt;&lt;li&gt;Horizont N-200,&lt;/li&gt;&lt;li&gt;Kyoto  D-100,&lt;/li&gt;&lt;li&gt;Kyoto  D-150,&lt;/li&gt;&lt;li&gt;Mono N-100,&lt;/li&gt;&lt;li&gt;Prepsation D-150,&lt;/li&gt;&lt;li&gt;Greenwich N-200,&lt;/li&gt;&lt;li&gt;Greenwich N-100XL,&lt;/li&gt;&lt;li&gt;Tia D-100LS,&lt;/li&gt;&lt;li&gt;Tia D-100,&lt;/li&gt;&lt;li&gt;Tia D-100L.&lt;/li&gt;&lt;/ul&gt;&lt;p&gt;&lt;strong&gt;UWAGA&lt;/strong&gt;: konieczność zastosowania ramki &lt;a href=„https://www.schock.com.pl/glowna/1570-ramka-uniwersalna-629727.html” target=„_blank”&gt;629727&lt;/a&gt;.&lt;/p&gt;</t>
  </si>
  <si>
    <t>&lt;p&gt;SCHOCK wkładka stalowa Gastronorm GN 2/3 - 629063&lt;/p&gt;&lt;p&gt;Do modeli:&lt;/p&gt;&lt;ul&gt;&lt;li&gt;Horizont N-200&lt;/li&gt;&lt;li&gt;Horizont D-150&lt;/li&gt;&lt;li&gt;Kyoto  D-100&lt;/li&gt;&lt;li&gt;Kyoto  D-150&lt;/li&gt;&lt;li&gt;Mono N-100 &lt;/li&gt;&lt;li&gt;Greenwich N-100 XL&lt;/li&gt;&lt;li&gt;Greenwich N-200&lt;/li&gt;&lt;li&gt;Prepstation D-150&lt;/li&gt;&lt;/ul&gt;&lt;p&gt;&lt;strong&gt;UWAGA: &lt;/strong&gt;konieczność zastosowania ramki &lt;a href=„https://www.schock.com.pl/glowna/1569-ramka-uniwersalna-629146.html” target=„_blank”&gt;629146&lt;/a&gt;.&lt;/p&gt;</t>
  </si>
  <si>
    <t>&lt;p&gt;SCHOCK mata składana czarna 629726S&lt;/p&gt;&lt;p&gt;&lt;img src="https://www.schock.com.pl/img/cms/Red-Dot-product-design-logo-2013.png" alt="" width="100%" /&gt;&lt;/p&gt;</t>
  </si>
  <si>
    <t>&lt;p&gt;SCHOCK wkładka stalowa 629017 do modeli:&lt;/p&gt;&lt;ul&gt;&lt;li&gt;MONO N-100S,&lt;/li&gt;&lt;li&gt;MONO N-100,&lt;/li&gt;&lt;li&gt;NEMO N-100,&lt;/li&gt;&lt;li&gt;NEMO N-100S.&lt;/li&gt;&lt;/ul&gt;</t>
  </si>
  <si>
    <t>&lt;p&gt;SCHOCK mata składana inox 629726EDM&lt;/p&gt;&lt;p&gt;&lt;img src="https://www.schock.com.pl/img/cms/Red-Dot-product-design-logo-2013.png" alt="reddot design award product design 2013" width="100%" /&gt;&lt;/p&gt;</t>
  </si>
  <si>
    <t>&lt;p&gt;SCHOCK mata składana miedź 629726COP&lt;/p&gt;&lt;p&gt;&lt;img src="https://www.schock.com.pl/img/cms/Red-Dot-product-design-logo-2013.png" alt="reddot design award product design 2013" width="100%" /&gt;&lt;/p&gt;</t>
  </si>
  <si>
    <t>&lt;p&gt;SCHOCK mata składana czarna 629725S&lt;/p&gt;&lt;p&gt;&lt;img src="https://www.schock.com.pl/img/cms/Red-Dot-product-design-logo-2013.png" alt="reddot design award product design 2013" width="100%" /&gt;&lt;/p&gt;</t>
  </si>
  <si>
    <t>&lt;p&gt;SCHOCK mata składana inox 629725EDM&lt;/p&gt;&lt;p&gt;&lt;img src="https://www.schock.com.pl/img/cms/Red-Dot-product-design-logo-2013.png" alt="reddot design award product design 2013" width="100%" /&gt;&lt;/p&gt;</t>
  </si>
  <si>
    <t>&lt;p&gt;SCHOCK mata składana miedź 629725COP&lt;/p&gt;&lt;p&gt;&lt;img src="https://www.schock.com.pl/img/cms/Red-Dot-product-design-logo-2013.png" alt="reddot design award product design 2013" width="100%" /&gt;&lt;/p&gt;</t>
  </si>
  <si>
    <t>koszyk-chromowany-629194</t>
  </si>
  <si>
    <t>http://www.schock.com.pl/img/schock/akcesoria/629194.png</t>
  </si>
  <si>
    <t>SCHOCK koszyk chromowany - 629194 do modelu Lotus D-100</t>
  </si>
  <si>
    <t>SCHOCK koszyk chromowany do modelu LOTUS D-100 - 629194</t>
  </si>
  <si>
    <t>SCHOCK, koszyk chromowany, 629194, Lotus D-100</t>
  </si>
  <si>
    <t>koszyk-chromowany-629196</t>
  </si>
  <si>
    <t>http://www.schock.com.pl/img/schock/akcesoria/629196.png</t>
  </si>
  <si>
    <t>SCHOCK koszyk chromowany do modelu LOTUS C-150 - 629196</t>
  </si>
  <si>
    <t>SCHOCK koszyk chromowany - 629196 do modelu LOTUS C-150</t>
  </si>
  <si>
    <t>SCHOCK, koszyk chromowany, 629196, LOTUS C-150</t>
  </si>
  <si>
    <t>wkladka-stalowa-629057</t>
  </si>
  <si>
    <t>SCHOCK wkładka stalowa do LOTUS C-150 - 629057</t>
  </si>
  <si>
    <t>SCHOCK, wkładka stalowa, 629057, LOTUS C-150</t>
  </si>
  <si>
    <t>wkładka, stalowa, 629057, LOTUS C-150</t>
  </si>
  <si>
    <t>http://www.schock.com.pl/img/schock/akcesoria/629057.png,http://www.schock.com.pl/img/schock/akcesoria/629057-2.png,http://www.schock.com.pl/img/schock/akcesoria/629057-3.png</t>
  </si>
  <si>
    <t>&lt;p&gt;SCHOCK mata silikonowa 629188 do modeli:&lt;/p&gt;&lt;ul&gt;&lt;li&gt;Greenwich N-100,&lt;/li&gt;&lt;li&gt;Greenwich N-100L,&lt;/li&gt;&lt;li&gt;GreenwichN-100S,&lt;/li&gt;&lt;li&gt;Greenwich N-100XL,&lt;/li&gt;&lt;li&gt;Greenwich N-150,&lt;/li&gt;&lt;li&gt;Greenwich N-200,&lt;/li&gt;&lt;li&gt;Horizont N-200,&lt;/li&gt;&lt;li&gt;Mono N-100,&lt;/li&gt;&lt;li&gt;Mono N-100S,&lt;/li&gt;&lt;li&gt;Nemo N-100,&lt;/li&gt;&lt;li&gt;Nemo N-100S.&lt;/li&gt;&lt;/ul&gt;</t>
  </si>
  <si>
    <t>SCHOCK, mata silikonowa 629188, Greenwich N-100, Greenwich N-100L, GreenwichN-100S, Greenwich N-100XL, Greenwich N-150, Greenwich N-200,Horizont N-200, Mono N-100, Mono N-100S, Nemo N-100, Nemo N-100S</t>
  </si>
  <si>
    <t>SCHOCK deska drewniana do WEMBLEY 629134</t>
  </si>
  <si>
    <t>&lt;p&gt;SCHOCK deska drewniana - 629134.&lt;/p&gt;&lt;p&gt;Do modeli:&lt;/p&gt;&lt;ul&gt;&lt;li&gt;Wembley D-100&lt;/li&gt;&lt;li&gt;Wembley D-100L&lt;/li&gt;&lt;li&gt;Wembley D-150&lt;/li&gt;&lt;/ul&gt;</t>
  </si>
  <si>
    <t>SCHOCK deska drewniana do modeli o szerokości 500 mm - 629044</t>
  </si>
  <si>
    <t>SCHOCK deska drewniana do modeli Mono D-100XS, Mono D-100S, Mono D-100 , Mono D-100L, Mono D-150 - 629145</t>
  </si>
  <si>
    <t>SCHOCK deska drewniana do modeli MANHATTAN D-100XS, D-100S, D-100L - 629052</t>
  </si>
  <si>
    <t>SCHOCK reduktor do rozdrabniacza odpadów WG-100 629139</t>
  </si>
  <si>
    <t>SCHOCK, reduktor do, rozdrabniacza, odpadów, WG-100 629139</t>
  </si>
  <si>
    <t>http://www.schock.com.pl/img/schock/akcesoria/629139.png</t>
  </si>
  <si>
    <t>reduktor-do-rozdrabniacza-odpadow-wg-100</t>
  </si>
  <si>
    <t>SCHOCK mata silikonowa 629189</t>
  </si>
  <si>
    <t>&lt;p&gt;SCHOCK mata silikonowa 629189&lt;/p&gt;</t>
  </si>
  <si>
    <t>SCHOCK, mata silikonowa, 629189</t>
  </si>
  <si>
    <t>mata-skladana-629726s</t>
  </si>
  <si>
    <t>mata-skladana-629726edm</t>
  </si>
  <si>
    <t>mata-skladana-629726COP</t>
  </si>
  <si>
    <t>mata-skladana-629725s</t>
  </si>
  <si>
    <t>mata-skladana-629725edm</t>
  </si>
  <si>
    <t>mata-skladana-629725COP</t>
  </si>
  <si>
    <t>mata-silikonowa-629189</t>
  </si>
  <si>
    <t>&lt;p&gt;SCHOCK mata silikonowa 629189&lt;/p&gt;&lt;p&gt;Do modeli zlewozmywaków:&lt;/p&gt;&lt;ul&gt;&lt;li&gt;Greenwich N-100,&lt;/li&gt;&lt;li&gt;Greenwich N-100L,&lt;/li&gt;&lt;li&gt;GreenwichN-100S,&lt;/li&gt;&lt;li&gt;Greenwich N-100XL,&lt;/li&gt;&lt;li&gt;Greenwich N-150,&lt;/li&gt;&lt;li&gt;Greenwich N-200,&lt;/li&gt;&lt;li&gt;Horizont N-200,&lt;/li&gt;&lt;li&gt;Kiruna N-100,&lt;/li&gt;&lt;li&gt;Kiruna N-100L,&lt;/li&gt;&lt;li&gt;Kiruna N-100XL,&lt;/li&gt;&lt;li&gt;Mono N-100,&lt;/li&gt;&lt;li&gt;Mono N-100S,&lt;/li&gt;&lt;li&gt;Nemo N-100,&lt;/li&gt;&lt;li&gt;Nemo N-100S.&lt;/li&gt;&lt;/ul&gt;</t>
  </si>
  <si>
    <t>http://www.schock.com.pl/img/schock/akcesoria/629189.png,http://www.schock.com.pl/img/schock/akcesoria/629189_2.png,http://www.schock.com.pl/img/schock/akcesoria/629189tech.png</t>
  </si>
  <si>
    <t>http://www.schock.com.pl/img/schock/akcesoria/629733.png,http://www.schock.com.pl/img/schock/akcesoria/629733_2.png,http://www.schock.com.pl/img/schock/akcesoria/629733_3.png</t>
  </si>
  <si>
    <t>SCHOCK wkładka narożna z tworzywa 629733</t>
  </si>
  <si>
    <t>&lt;p&gt;SCHOCK wkładka narożna z tworzywa 629733&lt;/p&gt;&lt;p&gt;Uniwerslana, do wszystkich modeli&lt;/p&gt;</t>
  </si>
  <si>
    <t>SCHOCK, wkładka narożna, z tworzywa, 629733</t>
  </si>
  <si>
    <t>SCHOCK mata składana inox 629738EDM</t>
  </si>
  <si>
    <t>SCHOCK mata składana czarna 629738S</t>
  </si>
  <si>
    <t>&lt;p&gt;SCHOCK mata składana inox 629738EDM&lt;/p&gt;&lt;p&gt;Do modeli zlewozmywaków:&lt;/p&gt;&lt;ul&gt;&lt;li&gt;Kiruna N-100,&lt;/li&gt;&lt;li&gt;Kiruna N-100L,&lt;/li&gt;&lt;li&gt;Kiruna N-100XL,&lt;/li&gt;&lt;li&gt;Prepstation D-150.&lt;/li&gt;&lt;/ul&gt;</t>
  </si>
  <si>
    <t>&lt;p&gt;SCHOCK mata składana czarna 629738S&lt;/p&gt;&lt;p&gt;Do modeli zlewozmywaków:&lt;/p&gt;&lt;ul&gt;&lt;li&gt;Kiruna N-100,&lt;/li&gt;&lt;li&gt;Kiruna N-100L,&lt;/li&gt;&lt;li&gt;Kiruna N-100XL,&lt;/li&gt;&lt;li&gt;Prepstation D-150.&lt;/li&gt;&lt;/ul&gt;</t>
  </si>
  <si>
    <t>SCHOCK, mata składana, inox, 629738EDM</t>
  </si>
  <si>
    <t>SCHOCK, mata składana, czarna, 629738S</t>
  </si>
  <si>
    <t>http://www.schock.com.pl/img/schock/akcesoria/629738edm.png,http://www.schock.com.pl/img/schock/akcesoria/629738edm_2.png,http://www.schock.com.pl/img/schock/akcesoria/629738.png</t>
  </si>
  <si>
    <t>http://www.schock.com.pl/img/schock/akcesoria/629738s.png,http://www.schock.com.pl/img/schock/akcesoria/629738s_2.png,http://www.schock.com.pl/img/schock/akcesoria/629738.png</t>
  </si>
  <si>
    <t>mata-skladana-inox-629738edm</t>
  </si>
  <si>
    <t>mata-skladana-czarna-629738s</t>
  </si>
  <si>
    <t>wkladka-narozna-z-tworzywa-629733</t>
  </si>
  <si>
    <t>deska-drewniana-629159</t>
  </si>
  <si>
    <t>http://www.schock.com.pl/img/schock/akcesoria/629159.png,http://www.schock.com.pl/img/schock/akcesoria/629159_1.png</t>
  </si>
  <si>
    <t>SCHOCK deska drewniana z drewna bambusowego do modeli Mono N-100, Mono N-100S, Nemo N-100, Nemo N-100S</t>
  </si>
  <si>
    <t>&lt;p&gt;SCHOCK deska z drewna bambusowego - 629159.&lt;/p&gt;&lt;p&gt;Do modeli:&lt;/p&gt;&lt;ul&gt;&lt;li&gt;Mono N-100&lt;/li&gt;&lt;li&gt;Mono N-100S&lt;/li&gt;&lt;li&gt;Nemo N-100&lt;/li&gt;&lt;li&gt;Nemo N-100S&lt;/li&gt;&lt;/ul&gt;</t>
  </si>
  <si>
    <t>SCHOCK mata ociekowa 629051OS</t>
  </si>
  <si>
    <t>&lt;p&gt;SCHOCK mata ociekowa 629051OS&lt;/p&gt;&lt;p&gt;Do modeli zlewozmywaków:&lt;/p&gt;&lt;ul&gt;&lt;li&gt;Kiruna N-100,&lt;/li&gt;&lt;li&gt;Kiruna N-100L,&lt;/li&gt;&lt;li&gt;Kiruna N-100XL,&lt;/li&gt;&lt;li&gt;Prepstation D-150.&lt;/li&gt;&lt;/ul&gt;</t>
  </si>
  <si>
    <t>SCHOCK, mata ociekowa, 629051OS</t>
  </si>
  <si>
    <t>mata-ociekowa-629051os</t>
  </si>
  <si>
    <t>SCHOCK mata ociekowa 629051OM</t>
  </si>
  <si>
    <t>&lt;p&gt;SCHOCK mata ociekowa 629051OM&lt;/p&gt;&lt;p&gt;Do modeli zlewozmywaków:&lt;/p&gt;&lt;ul&gt;&lt;li&gt;Kiruna N-100,&lt;/li&gt;&lt;li&gt;Kiruna N-100L,&lt;/li&gt;&lt;li&gt;Kiruna N-100XL,&lt;/li&gt;&lt;li&gt;Prepstation D-150.&lt;/li&gt;&lt;/ul&gt;</t>
  </si>
  <si>
    <t>SCHOCK, mata ociekowa, 629051OM</t>
  </si>
  <si>
    <t>mata-ociekowa-629051of</t>
  </si>
  <si>
    <t>SCHOCK mata ociekowa 629051OF</t>
  </si>
  <si>
    <t>&lt;p&gt;SCHOCK mata ociekowa 629051OF&lt;/p&gt;&lt;p&gt;Do modeli zlewozmywaków:&lt;/p&gt;&lt;ul&gt;&lt;li&gt;Kiruna N-100,&lt;/li&gt;&lt;li&gt;Kiruna N-100L,&lt;/li&gt;&lt;li&gt;Kiruna N-100XL,&lt;/li&gt;&lt;li&gt;Prepstation D-150.&lt;/li&gt;&lt;/ul&gt;</t>
  </si>
  <si>
    <t>SCHOCK, mata ociekowa, 629051OF</t>
  </si>
  <si>
    <t>SCHOCK korek automatyczny chrom</t>
  </si>
  <si>
    <t>SCHOCK elementy w kolorze stali nierdzewnej</t>
  </si>
  <si>
    <t>SCHOCK elementy w kolorze miedzi</t>
  </si>
  <si>
    <t>SCHOCK elementy w kolorze czarnego metalu</t>
  </si>
  <si>
    <t xml:space="preserve">SCHOCK elementy w kolorze czarnym puro </t>
  </si>
  <si>
    <t>korek-automatyczny</t>
  </si>
  <si>
    <t>http://www.schock.com.pl/img/schock/akcesoria/korekaut.png</t>
  </si>
  <si>
    <t>SCHOCK mata ociekowa 629051OKB</t>
  </si>
  <si>
    <t>&lt;p&gt;SCHOCK mata ociekowa 629051OKB&lt;/p&gt;&lt;p&gt;Do modeli zlewozmywaków:&lt;/p&gt;&lt;ul&gt;&lt;li&gt;Kiruna N-100,&lt;/li&gt;&lt;li&gt;Kiruna N-100L,&lt;/li&gt;&lt;li&gt;Kiruna N-100XL,&lt;/li&gt;&lt;li&gt;Prepstation D-150.&lt;/li&gt;&lt;/ul&gt;</t>
  </si>
  <si>
    <t>SCHOCK, mata ociekowa, 629051OKB</t>
  </si>
  <si>
    <t>mata-ociekowa-629051okb</t>
  </si>
  <si>
    <t>SCHOCK wkładka stalowa do  Kiruna N-100, N-100L, N-100 XL, Lahti N-100, N-100L, N-100XL, Soho N-100,Greenwich N-100XL, Quadro N-100, N-100S - 629051SH</t>
  </si>
  <si>
    <t>&lt;p&gt;SCHOCK wkładka stalowa do modeli:&lt;/p&gt;&lt;ul&gt;&lt;li&gt;Kiruna N-100&lt;/li&gt;&lt;li&gt;Kiruna N-100 L,&lt;/li&gt;&lt;li&gt;Kiruna N-100 XL,&lt;/li&gt;&lt;li&gt;Lahti N-100,&lt;/li&gt;&lt;li&gt;Lahti N-100 XL,&lt;/li&gt;&lt;li&gt;Soho N-100,&lt;/li&gt;&lt;li&gt;Greenwich N-100 XL&lt;/li&gt;&lt;li&gt;Quadro N-100,&lt;/li&gt;&lt;li&gt;Quadro N-100S.&lt;/li&gt;&lt;/ul&gt;</t>
  </si>
  <si>
    <t>SCHOCK regulowana wkładka z tworzywa</t>
  </si>
  <si>
    <t>&lt;p&gt;SCHOCK wkładka regulowana z tworzywa w kolorze ciemny antracyt&lt;/p&gt;&lt;p&gt;Uniwersalna, do wszystkich modeli zlewozmywaków Schock&lt;/p&gt;</t>
  </si>
  <si>
    <t>SCHOCK, wkładka regulowana, z tworzywa</t>
  </si>
  <si>
    <t>wkladka-narozna-regulowana</t>
  </si>
  <si>
    <t>http://www.schock.com.pl/img/schock/akcesoria/wkladkaztworzywa.png,http://www.schock.com.pl/img/schock/akcesoria/wkladkaztworzywa_2.png,http://www.schock.com.pl/img/schock/akcesoria/wkladkaztworzywa_3.png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</si>
</sst>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yyyy\-mm\-dd;@"/>
  </numFmts>
  <fonts count="4" x14ac:knownFonts="1">
    <font>
      <sz val="11"/>
      <color theme="1"/>
      <name val="Calibri"/>
      <family val="2"/>
      <charset val="238"/>
      <scheme val="minor"/>
    </font>
    <font>
      <sz val="11"/>
      <name val="Calibri"/>
      <family val="2"/>
      <charset val="238"/>
      <scheme val="minor"/>
    </font>
    <font>
      <sz val="11"/>
      <color rgb="FFFF0000"/>
      <name val="Calibri"/>
      <family val="2"/>
      <charset val="238"/>
      <scheme val="minor"/>
    </font>
    <font>
      <sz val="11"/>
      <color rgb="FF7030A0"/>
      <name val="Calibri"/>
      <family val="2"/>
      <charset val="238"/>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3">
    <xf numFmtId="0" fontId="0" fillId="0" borderId="0" xfId="0"/>
    <xf numFmtId="0" fontId="1" fillId="0" borderId="0" xfId="0" applyFont="1" applyAlignment="1">
      <alignment vertical="center"/>
    </xf>
    <xf numFmtId="0" fontId="1" fillId="0" borderId="0" xfId="0" applyFont="1"/>
    <xf numFmtId="164" fontId="1" fillId="0" borderId="0" xfId="0" applyNumberFormat="1" applyFont="1" applyAlignment="1">
      <alignment vertical="center"/>
    </xf>
    <xf numFmtId="0" fontId="0" fillId="0" borderId="0" xfId="0" applyAlignment="1">
      <alignment vertical="center"/>
    </xf>
    <xf numFmtId="0" fontId="2" fillId="0" borderId="0" xfId="0" applyFont="1" applyAlignment="1">
      <alignment vertical="center"/>
    </xf>
    <xf numFmtId="0" fontId="2" fillId="0" borderId="0" xfId="0" applyFont="1"/>
    <xf numFmtId="164" fontId="2" fillId="0" borderId="0" xfId="0" applyNumberFormat="1" applyFont="1" applyAlignment="1">
      <alignment vertical="center"/>
    </xf>
    <xf numFmtId="0" fontId="3" fillId="0" borderId="0" xfId="0" applyFont="1" applyAlignment="1">
      <alignment vertical="center"/>
    </xf>
    <xf numFmtId="0" fontId="3" fillId="0" borderId="0" xfId="0" applyFont="1"/>
    <xf numFmtId="164" fontId="3" fillId="0" borderId="0" xfId="0" applyNumberFormat="1" applyFont="1" applyAlignment="1">
      <alignment vertical="center"/>
    </xf>
    <xf numFmtId="0" fontId="1" fillId="0" borderId="0" xfId="0" applyFont="1" applyAlignment="1">
      <alignment vertical="center" wrapText="1"/>
    </xf>
    <xf numFmtId="0" fontId="0" fillId="0" borderId="0" xfId="0" applyFill="1"/>
  </cellXfs>
  <cellStyles count="1">
    <cellStyle name="Normalny" xfId="0" builtinId="0"/>
  </cellStyles>
  <dxfs count="0"/>
  <tableStyles count="1" defaultTableStyle="TableStyleMedium2" defaultPivotStyle="PivotStyleLight16">
    <tableStyle name="Invisible" pivot="0" table="0" count="0" xr9:uid="{32104E10-9302-44A6-ACBE-F7D38C9984A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59"/>
  <sheetViews>
    <sheetView tabSelected="1" workbookViewId="0">
      <pane ySplit="1" topLeftCell="A24" activePane="bottomLeft" state="frozen"/>
      <selection activeCell="AG1" sqref="AG1"/>
      <selection pane="bottomLeft" activeCell="A33" activeCellId="1" sqref="A1:XFD1 A33:XFD33"/>
    </sheetView>
  </sheetViews>
  <sheetFormatPr defaultRowHeight="15" x14ac:dyDescent="0.25"/>
  <cols>
    <col min="3" max="3" width="127.7109375" customWidth="1"/>
    <col min="7" max="7" width="0" hidden="1" customWidth="1"/>
    <col min="10" max="23" width="0" hidden="1" customWidth="1"/>
    <col min="27" max="29" width="0" hidden="1" customWidth="1"/>
    <col min="30" max="30" width="51.85546875" customWidth="1"/>
    <col min="31" max="31" width="42.85546875" customWidth="1"/>
    <col min="32" max="32" width="25" customWidth="1"/>
    <col min="33" max="33" width="26.7109375" customWidth="1"/>
    <col min="34" max="34" width="30.140625" customWidth="1"/>
    <col min="35" max="35" width="40.28515625" customWidth="1"/>
    <col min="41" max="41" width="14.42578125" customWidth="1"/>
    <col min="43" max="43" width="60.5703125" customWidth="1"/>
  </cols>
  <sheetData>
    <row r="1" spans="1:55"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1" t="s">
        <v>46</v>
      </c>
      <c r="AV1" s="1" t="s">
        <v>47</v>
      </c>
      <c r="AW1" s="1" t="s">
        <v>48</v>
      </c>
      <c r="AX1" s="1" t="s">
        <v>49</v>
      </c>
      <c r="AY1" s="1" t="s">
        <v>50</v>
      </c>
      <c r="AZ1" s="1" t="s">
        <v>51</v>
      </c>
      <c r="BA1" s="1" t="s">
        <v>52</v>
      </c>
      <c r="BB1" s="1" t="s">
        <v>53</v>
      </c>
      <c r="BC1" s="1" t="s">
        <v>54</v>
      </c>
    </row>
    <row r="2" spans="1:55" x14ac:dyDescent="0.25">
      <c r="A2" s="1">
        <v>1500</v>
      </c>
      <c r="B2" s="1">
        <v>1</v>
      </c>
      <c r="C2" s="1" t="s">
        <v>55</v>
      </c>
      <c r="D2" s="1" t="s">
        <v>56</v>
      </c>
      <c r="E2" s="1">
        <f>429/1.23</f>
        <v>348.78048780487808</v>
      </c>
      <c r="F2" s="1">
        <v>1</v>
      </c>
      <c r="G2" s="2"/>
      <c r="H2" s="1">
        <v>0</v>
      </c>
      <c r="I2" s="2"/>
      <c r="J2" s="2"/>
      <c r="K2" s="2"/>
      <c r="L2" s="2"/>
      <c r="M2" s="2"/>
      <c r="N2" s="2"/>
      <c r="O2" s="2"/>
      <c r="P2" s="2"/>
      <c r="Q2" s="2"/>
      <c r="R2" s="2"/>
      <c r="S2" s="2"/>
      <c r="T2" s="2"/>
      <c r="U2" s="2"/>
      <c r="V2" s="2"/>
      <c r="W2" s="2"/>
      <c r="X2" s="1">
        <v>1</v>
      </c>
      <c r="Y2" s="2"/>
      <c r="Z2" s="1" t="s">
        <v>57</v>
      </c>
      <c r="AA2" s="2"/>
      <c r="AB2" s="2"/>
      <c r="AC2" s="2"/>
      <c r="AD2" s="1" t="s">
        <v>55</v>
      </c>
      <c r="AE2" s="1" t="s">
        <v>55</v>
      </c>
      <c r="AF2" s="1" t="s">
        <v>58</v>
      </c>
      <c r="AG2" s="1" t="s">
        <v>55</v>
      </c>
      <c r="AH2" s="1" t="s">
        <v>59</v>
      </c>
      <c r="AI2" s="1" t="s">
        <v>323</v>
      </c>
      <c r="AJ2" s="1" t="s">
        <v>60</v>
      </c>
      <c r="AK2" s="2"/>
      <c r="AL2" s="2"/>
      <c r="AM2" s="1">
        <v>0</v>
      </c>
      <c r="AN2" s="2"/>
      <c r="AO2" s="3">
        <v>42005</v>
      </c>
      <c r="AP2" s="1">
        <v>1</v>
      </c>
      <c r="AQ2" s="1" t="s">
        <v>61</v>
      </c>
      <c r="AR2" s="1">
        <v>1</v>
      </c>
      <c r="AS2" s="2"/>
      <c r="AT2" s="1">
        <v>0</v>
      </c>
      <c r="AU2" s="2"/>
      <c r="AV2" s="2"/>
      <c r="AW2" s="2"/>
      <c r="AX2" s="2"/>
      <c r="AY2" s="2"/>
      <c r="AZ2" s="2"/>
      <c r="BA2" s="2"/>
      <c r="BB2" s="2"/>
      <c r="BC2" s="2"/>
    </row>
    <row r="3" spans="1:55" x14ac:dyDescent="0.25">
      <c r="A3" s="1">
        <v>1501</v>
      </c>
      <c r="B3" s="1">
        <v>1</v>
      </c>
      <c r="C3" s="1" t="s">
        <v>62</v>
      </c>
      <c r="D3" s="1" t="s">
        <v>56</v>
      </c>
      <c r="E3" s="1">
        <v>405.69105689999998</v>
      </c>
      <c r="F3" s="1">
        <v>1</v>
      </c>
      <c r="G3" s="2"/>
      <c r="H3" s="1">
        <v>0</v>
      </c>
      <c r="I3" s="2"/>
      <c r="J3" s="2"/>
      <c r="K3" s="2"/>
      <c r="L3" s="2"/>
      <c r="M3" s="2"/>
      <c r="N3" s="2"/>
      <c r="O3" s="2"/>
      <c r="P3" s="2"/>
      <c r="Q3" s="2"/>
      <c r="R3" s="2"/>
      <c r="S3" s="2"/>
      <c r="T3" s="2"/>
      <c r="U3" s="2"/>
      <c r="V3" s="2"/>
      <c r="W3" s="2"/>
      <c r="X3" s="1">
        <v>1</v>
      </c>
      <c r="Y3" s="2"/>
      <c r="Z3" s="1" t="s">
        <v>57</v>
      </c>
      <c r="AA3" s="2"/>
      <c r="AB3" s="2"/>
      <c r="AC3" s="2"/>
      <c r="AD3" s="1" t="s">
        <v>62</v>
      </c>
      <c r="AE3" s="1" t="s">
        <v>62</v>
      </c>
      <c r="AF3" s="1" t="s">
        <v>63</v>
      </c>
      <c r="AG3" s="1" t="s">
        <v>62</v>
      </c>
      <c r="AH3" s="1" t="s">
        <v>64</v>
      </c>
      <c r="AI3" s="1" t="s">
        <v>324</v>
      </c>
      <c r="AJ3" s="1" t="s">
        <v>65</v>
      </c>
      <c r="AK3" s="2"/>
      <c r="AL3" s="2"/>
      <c r="AM3" s="1">
        <v>0</v>
      </c>
      <c r="AN3" s="2"/>
      <c r="AO3" s="3">
        <v>42005</v>
      </c>
      <c r="AP3" s="1">
        <v>1</v>
      </c>
      <c r="AQ3" s="1" t="s">
        <v>61</v>
      </c>
      <c r="AR3" s="1">
        <v>1</v>
      </c>
      <c r="AS3" s="2"/>
      <c r="AT3" s="1">
        <v>0</v>
      </c>
      <c r="AU3" s="2"/>
      <c r="AV3" s="2"/>
      <c r="AW3" s="2"/>
      <c r="AX3" s="2"/>
      <c r="AY3" s="2"/>
      <c r="AZ3" s="2"/>
      <c r="BA3" s="2"/>
      <c r="BB3" s="2"/>
      <c r="BC3" s="2"/>
    </row>
    <row r="4" spans="1:55" x14ac:dyDescent="0.25">
      <c r="A4" s="1">
        <v>1502</v>
      </c>
      <c r="B4" s="1">
        <v>1</v>
      </c>
      <c r="C4" s="1" t="s">
        <v>66</v>
      </c>
      <c r="D4" s="1" t="s">
        <v>56</v>
      </c>
      <c r="E4" s="1">
        <v>405.69105689999998</v>
      </c>
      <c r="F4" s="1">
        <v>1</v>
      </c>
      <c r="G4" s="2"/>
      <c r="H4" s="1">
        <v>0</v>
      </c>
      <c r="I4" s="2"/>
      <c r="J4" s="2"/>
      <c r="K4" s="2"/>
      <c r="L4" s="2"/>
      <c r="M4" s="2"/>
      <c r="N4" s="2"/>
      <c r="O4" s="2"/>
      <c r="P4" s="2"/>
      <c r="Q4" s="2"/>
      <c r="R4" s="2"/>
      <c r="S4" s="2"/>
      <c r="T4" s="2"/>
      <c r="U4" s="2"/>
      <c r="V4" s="2"/>
      <c r="W4" s="2"/>
      <c r="X4" s="1">
        <v>1</v>
      </c>
      <c r="Y4" s="2"/>
      <c r="Z4" s="1" t="s">
        <v>57</v>
      </c>
      <c r="AA4" s="2"/>
      <c r="AB4" s="2"/>
      <c r="AC4" s="2"/>
      <c r="AD4" s="1" t="s">
        <v>66</v>
      </c>
      <c r="AE4" s="1" t="s">
        <v>66</v>
      </c>
      <c r="AF4" s="1" t="s">
        <v>67</v>
      </c>
      <c r="AG4" s="1" t="s">
        <v>66</v>
      </c>
      <c r="AH4" s="1" t="s">
        <v>68</v>
      </c>
      <c r="AI4" s="1" t="s">
        <v>325</v>
      </c>
      <c r="AJ4" s="1" t="s">
        <v>69</v>
      </c>
      <c r="AK4" s="2"/>
      <c r="AL4" s="2"/>
      <c r="AM4" s="1">
        <v>0</v>
      </c>
      <c r="AN4" s="2"/>
      <c r="AO4" s="3">
        <v>42005</v>
      </c>
      <c r="AP4" s="1">
        <v>1</v>
      </c>
      <c r="AQ4" s="1" t="s">
        <v>61</v>
      </c>
      <c r="AR4" s="1">
        <v>1</v>
      </c>
      <c r="AS4" s="2"/>
      <c r="AT4" s="1">
        <v>0</v>
      </c>
      <c r="AU4" s="2"/>
      <c r="AV4" s="2"/>
      <c r="AW4" s="2"/>
      <c r="AX4" s="2"/>
      <c r="AY4" s="2"/>
      <c r="AZ4" s="2"/>
      <c r="BA4" s="2"/>
      <c r="BB4" s="2"/>
      <c r="BC4" s="2"/>
    </row>
    <row r="5" spans="1:55" x14ac:dyDescent="0.25">
      <c r="A5" s="1">
        <v>1503</v>
      </c>
      <c r="B5" s="1">
        <v>1</v>
      </c>
      <c r="C5" s="1" t="s">
        <v>70</v>
      </c>
      <c r="D5" s="1" t="s">
        <v>56</v>
      </c>
      <c r="E5" s="1">
        <v>405.69105689999998</v>
      </c>
      <c r="F5" s="1">
        <v>1</v>
      </c>
      <c r="G5" s="2"/>
      <c r="H5" s="1">
        <v>0</v>
      </c>
      <c r="I5" s="2"/>
      <c r="J5" s="2"/>
      <c r="K5" s="2"/>
      <c r="L5" s="2"/>
      <c r="M5" s="2"/>
      <c r="N5" s="2"/>
      <c r="O5" s="2"/>
      <c r="P5" s="2"/>
      <c r="Q5" s="2"/>
      <c r="R5" s="2"/>
      <c r="S5" s="2"/>
      <c r="T5" s="2"/>
      <c r="U5" s="2"/>
      <c r="V5" s="2"/>
      <c r="W5" s="2"/>
      <c r="X5" s="1">
        <v>1</v>
      </c>
      <c r="Y5" s="2"/>
      <c r="Z5" s="1" t="s">
        <v>57</v>
      </c>
      <c r="AA5" s="2"/>
      <c r="AB5" s="2"/>
      <c r="AC5" s="2"/>
      <c r="AD5" s="1" t="s">
        <v>70</v>
      </c>
      <c r="AE5" s="1" t="s">
        <v>70</v>
      </c>
      <c r="AF5" s="1" t="s">
        <v>71</v>
      </c>
      <c r="AG5" s="1" t="s">
        <v>70</v>
      </c>
      <c r="AH5" s="1" t="s">
        <v>72</v>
      </c>
      <c r="AI5" s="1" t="s">
        <v>70</v>
      </c>
      <c r="AJ5" s="1" t="s">
        <v>73</v>
      </c>
      <c r="AK5" s="2"/>
      <c r="AL5" s="2"/>
      <c r="AM5" s="1">
        <v>0</v>
      </c>
      <c r="AN5" s="2"/>
      <c r="AO5" s="3">
        <v>42005</v>
      </c>
      <c r="AP5" s="1">
        <v>1</v>
      </c>
      <c r="AQ5" s="1" t="s">
        <v>61</v>
      </c>
      <c r="AR5" s="1">
        <v>1</v>
      </c>
      <c r="AS5" s="2"/>
      <c r="AT5" s="1">
        <v>0</v>
      </c>
      <c r="AU5" s="2"/>
      <c r="AV5" s="2"/>
      <c r="AW5" s="2"/>
      <c r="AX5" s="2"/>
      <c r="AY5" s="2"/>
      <c r="AZ5" s="2"/>
      <c r="BA5" s="2"/>
      <c r="BB5" s="2"/>
      <c r="BC5" s="2"/>
    </row>
    <row r="6" spans="1:55" x14ac:dyDescent="0.25">
      <c r="A6" s="1">
        <v>1504</v>
      </c>
      <c r="B6" s="1">
        <v>1</v>
      </c>
      <c r="C6" s="1" t="s">
        <v>74</v>
      </c>
      <c r="D6" s="1" t="s">
        <v>56</v>
      </c>
      <c r="E6" s="1">
        <v>405.69105689999998</v>
      </c>
      <c r="F6" s="1">
        <v>1</v>
      </c>
      <c r="G6" s="2"/>
      <c r="H6" s="1">
        <v>0</v>
      </c>
      <c r="I6" s="2"/>
      <c r="J6" s="2"/>
      <c r="K6" s="2"/>
      <c r="L6" s="2"/>
      <c r="M6" s="2"/>
      <c r="N6" s="2"/>
      <c r="O6" s="2"/>
      <c r="P6" s="2"/>
      <c r="Q6" s="2"/>
      <c r="R6" s="2"/>
      <c r="S6" s="2"/>
      <c r="T6" s="2"/>
      <c r="U6" s="2"/>
      <c r="V6" s="2"/>
      <c r="W6" s="2"/>
      <c r="X6" s="1">
        <v>1</v>
      </c>
      <c r="Y6" s="2"/>
      <c r="Z6" s="1" t="s">
        <v>57</v>
      </c>
      <c r="AA6" s="2"/>
      <c r="AB6" s="2"/>
      <c r="AC6" s="2"/>
      <c r="AD6" s="1" t="s">
        <v>74</v>
      </c>
      <c r="AE6" s="1" t="s">
        <v>74</v>
      </c>
      <c r="AF6" s="1" t="s">
        <v>75</v>
      </c>
      <c r="AG6" s="1" t="s">
        <v>74</v>
      </c>
      <c r="AH6" s="1" t="s">
        <v>76</v>
      </c>
      <c r="AI6" s="1" t="s">
        <v>326</v>
      </c>
      <c r="AJ6" s="1" t="s">
        <v>77</v>
      </c>
      <c r="AK6" s="2"/>
      <c r="AL6" s="2"/>
      <c r="AM6" s="1">
        <v>0</v>
      </c>
      <c r="AN6" s="2"/>
      <c r="AO6" s="3">
        <v>44228</v>
      </c>
      <c r="AP6" s="1">
        <v>1</v>
      </c>
      <c r="AQ6" s="1" t="s">
        <v>61</v>
      </c>
      <c r="AR6" s="1">
        <v>1</v>
      </c>
      <c r="AS6" s="2"/>
      <c r="AT6" s="1">
        <v>0</v>
      </c>
      <c r="AU6" s="2"/>
      <c r="AV6" s="2"/>
      <c r="AW6" s="2"/>
      <c r="AX6" s="2"/>
      <c r="AY6" s="2"/>
      <c r="AZ6" s="2"/>
      <c r="BA6" s="2"/>
      <c r="BB6" s="2"/>
      <c r="BC6" s="2"/>
    </row>
    <row r="7" spans="1:55" x14ac:dyDescent="0.25">
      <c r="A7" s="1">
        <v>1505</v>
      </c>
      <c r="B7" s="1">
        <v>1</v>
      </c>
      <c r="C7" s="1" t="s">
        <v>322</v>
      </c>
      <c r="D7" s="1" t="s">
        <v>56</v>
      </c>
      <c r="E7" s="1">
        <f>199/1.23</f>
        <v>161.78861788617886</v>
      </c>
      <c r="F7" s="1">
        <v>1</v>
      </c>
      <c r="G7" s="2"/>
      <c r="H7" s="1">
        <v>0</v>
      </c>
      <c r="I7" s="2"/>
      <c r="J7" s="2"/>
      <c r="K7" s="2"/>
      <c r="L7" s="2"/>
      <c r="M7" s="2"/>
      <c r="N7" s="2"/>
      <c r="O7" s="2"/>
      <c r="P7" s="2"/>
      <c r="Q7" s="2"/>
      <c r="R7" s="2"/>
      <c r="S7" s="2"/>
      <c r="T7" s="2"/>
      <c r="U7" s="2"/>
      <c r="V7" s="2"/>
      <c r="W7" s="2"/>
      <c r="X7" s="1">
        <v>1</v>
      </c>
      <c r="Y7" s="2"/>
      <c r="Z7" s="1" t="s">
        <v>57</v>
      </c>
      <c r="AA7" s="2"/>
      <c r="AB7" s="2"/>
      <c r="AC7" s="2"/>
      <c r="AD7" s="1" t="s">
        <v>322</v>
      </c>
      <c r="AE7" s="1" t="s">
        <v>322</v>
      </c>
      <c r="AF7" s="1" t="s">
        <v>322</v>
      </c>
      <c r="AG7" s="1" t="s">
        <v>322</v>
      </c>
      <c r="AH7" s="1" t="s">
        <v>322</v>
      </c>
      <c r="AI7" s="1" t="s">
        <v>322</v>
      </c>
      <c r="AJ7" s="1" t="s">
        <v>327</v>
      </c>
      <c r="AK7" s="2"/>
      <c r="AL7" s="2"/>
      <c r="AM7" s="1">
        <v>0</v>
      </c>
      <c r="AN7" s="2"/>
      <c r="AO7" s="3">
        <v>44228</v>
      </c>
      <c r="AP7" s="1">
        <v>1</v>
      </c>
      <c r="AQ7" t="s">
        <v>328</v>
      </c>
      <c r="AR7" s="1">
        <v>1</v>
      </c>
      <c r="AS7" s="2"/>
      <c r="AT7" s="1">
        <v>0</v>
      </c>
      <c r="AU7" s="2"/>
      <c r="AV7" s="2"/>
      <c r="AW7" s="2"/>
      <c r="AX7" s="2"/>
      <c r="AY7" s="2"/>
      <c r="AZ7" s="2"/>
      <c r="BA7" s="2"/>
      <c r="BB7" s="2"/>
      <c r="BC7" s="2"/>
    </row>
    <row r="8" spans="1:55" x14ac:dyDescent="0.25">
      <c r="A8" s="1">
        <v>1510</v>
      </c>
      <c r="B8" s="1">
        <v>1</v>
      </c>
      <c r="C8" s="1" t="s">
        <v>78</v>
      </c>
      <c r="D8" s="1" t="s">
        <v>56</v>
      </c>
      <c r="E8" s="1">
        <v>324.39024389999997</v>
      </c>
      <c r="F8" s="1">
        <v>1</v>
      </c>
      <c r="G8" s="2"/>
      <c r="H8" s="1">
        <v>0</v>
      </c>
      <c r="I8" s="2"/>
      <c r="J8" s="2"/>
      <c r="K8" s="2"/>
      <c r="L8" s="2"/>
      <c r="M8" s="2"/>
      <c r="N8" s="2"/>
      <c r="O8" s="2"/>
      <c r="P8" s="2"/>
      <c r="Q8" s="2"/>
      <c r="R8" s="2"/>
      <c r="S8" s="2"/>
      <c r="T8" s="2"/>
      <c r="U8" s="2"/>
      <c r="V8" s="2"/>
      <c r="W8" s="2"/>
      <c r="X8" s="1">
        <v>1</v>
      </c>
      <c r="Y8" s="2"/>
      <c r="Z8" s="1" t="s">
        <v>57</v>
      </c>
      <c r="AA8" s="2"/>
      <c r="AB8" s="2"/>
      <c r="AC8" s="2"/>
      <c r="AD8" s="1" t="s">
        <v>247</v>
      </c>
      <c r="AE8" s="1" t="s">
        <v>79</v>
      </c>
      <c r="AF8" s="1" t="s">
        <v>80</v>
      </c>
      <c r="AG8" s="1" t="s">
        <v>78</v>
      </c>
      <c r="AH8" s="1" t="s">
        <v>80</v>
      </c>
      <c r="AI8" s="1" t="s">
        <v>80</v>
      </c>
      <c r="AJ8" s="1" t="s">
        <v>283</v>
      </c>
      <c r="AK8" s="2"/>
      <c r="AL8" s="2"/>
      <c r="AM8" s="1">
        <v>0</v>
      </c>
      <c r="AN8" s="2"/>
      <c r="AO8" s="3">
        <v>42005</v>
      </c>
      <c r="AP8" s="1">
        <v>1</v>
      </c>
      <c r="AQ8" s="1" t="s">
        <v>81</v>
      </c>
      <c r="AR8" s="1">
        <v>1</v>
      </c>
      <c r="AS8" s="2"/>
      <c r="AT8" s="1">
        <v>0</v>
      </c>
      <c r="AU8" s="2"/>
      <c r="AV8" s="2"/>
      <c r="AW8" s="2"/>
      <c r="AX8" s="2"/>
      <c r="AY8" s="2"/>
      <c r="AZ8" s="2"/>
      <c r="BA8" s="2"/>
      <c r="BB8" s="2"/>
      <c r="BC8" s="2"/>
    </row>
    <row r="9" spans="1:55" x14ac:dyDescent="0.25">
      <c r="A9" s="1">
        <v>1511</v>
      </c>
      <c r="B9" s="1">
        <v>1</v>
      </c>
      <c r="C9" s="1" t="s">
        <v>82</v>
      </c>
      <c r="D9" s="1" t="s">
        <v>56</v>
      </c>
      <c r="E9" s="1">
        <v>324.39024389999997</v>
      </c>
      <c r="F9" s="1">
        <v>1</v>
      </c>
      <c r="G9" s="2"/>
      <c r="H9" s="1">
        <v>0</v>
      </c>
      <c r="I9" s="2"/>
      <c r="J9" s="2"/>
      <c r="K9" s="2"/>
      <c r="L9" s="2"/>
      <c r="M9" s="2"/>
      <c r="N9" s="2"/>
      <c r="O9" s="2"/>
      <c r="P9" s="2"/>
      <c r="Q9" s="2"/>
      <c r="R9" s="2"/>
      <c r="S9" s="2"/>
      <c r="T9" s="2"/>
      <c r="U9" s="2"/>
      <c r="V9" s="2"/>
      <c r="W9" s="2"/>
      <c r="X9" s="1">
        <v>1</v>
      </c>
      <c r="Y9" s="2"/>
      <c r="Z9" s="1" t="s">
        <v>57</v>
      </c>
      <c r="AA9" s="2"/>
      <c r="AB9" s="2"/>
      <c r="AC9" s="2"/>
      <c r="AD9" s="1" t="s">
        <v>249</v>
      </c>
      <c r="AE9" s="1" t="s">
        <v>83</v>
      </c>
      <c r="AF9" s="1" t="s">
        <v>84</v>
      </c>
      <c r="AG9" s="1" t="s">
        <v>82</v>
      </c>
      <c r="AH9" s="1" t="s">
        <v>84</v>
      </c>
      <c r="AI9" s="1" t="s">
        <v>84</v>
      </c>
      <c r="AJ9" s="1" t="s">
        <v>284</v>
      </c>
      <c r="AK9" s="2"/>
      <c r="AL9" s="2"/>
      <c r="AM9" s="1">
        <v>0</v>
      </c>
      <c r="AN9" s="2"/>
      <c r="AO9" s="3">
        <v>42005</v>
      </c>
      <c r="AP9" s="1">
        <v>1</v>
      </c>
      <c r="AQ9" s="1" t="s">
        <v>85</v>
      </c>
      <c r="AR9" s="1">
        <v>1</v>
      </c>
      <c r="AS9" s="2"/>
      <c r="AT9" s="1">
        <v>0</v>
      </c>
      <c r="AU9" s="2"/>
      <c r="AV9" s="2"/>
      <c r="AW9" s="2"/>
      <c r="AX9" s="2"/>
      <c r="AY9" s="2"/>
      <c r="AZ9" s="2"/>
      <c r="BA9" s="2"/>
      <c r="BB9" s="2"/>
      <c r="BC9" s="2"/>
    </row>
    <row r="10" spans="1:55" x14ac:dyDescent="0.25">
      <c r="A10" s="1">
        <v>1512</v>
      </c>
      <c r="B10" s="1">
        <v>1</v>
      </c>
      <c r="C10" s="1" t="s">
        <v>86</v>
      </c>
      <c r="D10" s="1" t="s">
        <v>56</v>
      </c>
      <c r="E10" s="1">
        <v>324.39024389999997</v>
      </c>
      <c r="F10" s="1">
        <v>1</v>
      </c>
      <c r="G10" s="2"/>
      <c r="H10" s="1">
        <v>0</v>
      </c>
      <c r="I10" s="2"/>
      <c r="J10" s="2"/>
      <c r="K10" s="2"/>
      <c r="L10" s="2"/>
      <c r="M10" s="2"/>
      <c r="N10" s="2"/>
      <c r="O10" s="2"/>
      <c r="P10" s="2"/>
      <c r="Q10" s="2"/>
      <c r="R10" s="2"/>
      <c r="S10" s="2"/>
      <c r="T10" s="2"/>
      <c r="U10" s="2"/>
      <c r="V10" s="2"/>
      <c r="W10" s="2"/>
      <c r="X10" s="1">
        <v>1</v>
      </c>
      <c r="Y10" s="2"/>
      <c r="Z10" s="1" t="s">
        <v>57</v>
      </c>
      <c r="AA10" s="2"/>
      <c r="AB10" s="2"/>
      <c r="AC10" s="2"/>
      <c r="AD10" s="1" t="s">
        <v>250</v>
      </c>
      <c r="AE10" s="1" t="s">
        <v>87</v>
      </c>
      <c r="AF10" s="1" t="s">
        <v>88</v>
      </c>
      <c r="AG10" s="1" t="s">
        <v>86</v>
      </c>
      <c r="AH10" s="1" t="s">
        <v>88</v>
      </c>
      <c r="AI10" s="1" t="s">
        <v>88</v>
      </c>
      <c r="AJ10" s="1" t="s">
        <v>285</v>
      </c>
      <c r="AK10" s="2"/>
      <c r="AL10" s="2"/>
      <c r="AM10" s="1">
        <v>0</v>
      </c>
      <c r="AN10" s="2"/>
      <c r="AO10" s="3">
        <v>42005</v>
      </c>
      <c r="AP10" s="1">
        <v>1</v>
      </c>
      <c r="AQ10" s="1" t="s">
        <v>89</v>
      </c>
      <c r="AR10" s="1">
        <v>1</v>
      </c>
      <c r="AS10" s="2"/>
      <c r="AT10" s="1">
        <v>0</v>
      </c>
      <c r="AU10" s="2"/>
      <c r="AV10" s="2"/>
      <c r="AW10" s="2"/>
      <c r="AX10" s="2"/>
      <c r="AY10" s="2"/>
      <c r="AZ10" s="2"/>
      <c r="BA10" s="2"/>
      <c r="BB10" s="2"/>
      <c r="BC10" s="2"/>
    </row>
    <row r="11" spans="1:55" x14ac:dyDescent="0.25">
      <c r="A11" s="1">
        <v>1513</v>
      </c>
      <c r="B11" s="1">
        <v>1</v>
      </c>
      <c r="C11" s="1" t="s">
        <v>90</v>
      </c>
      <c r="D11" s="1" t="s">
        <v>56</v>
      </c>
      <c r="E11" s="1">
        <v>324.39024389999997</v>
      </c>
      <c r="F11" s="1">
        <v>1</v>
      </c>
      <c r="G11" s="2"/>
      <c r="H11" s="1">
        <v>0</v>
      </c>
      <c r="I11" s="2"/>
      <c r="J11" s="2"/>
      <c r="K11" s="2"/>
      <c r="L11" s="2"/>
      <c r="M11" s="2"/>
      <c r="N11" s="2"/>
      <c r="O11" s="2"/>
      <c r="P11" s="2"/>
      <c r="Q11" s="2"/>
      <c r="R11" s="2"/>
      <c r="S11" s="2"/>
      <c r="T11" s="2"/>
      <c r="U11" s="2"/>
      <c r="V11" s="2"/>
      <c r="W11" s="2"/>
      <c r="X11" s="1">
        <v>1</v>
      </c>
      <c r="Y11" s="2"/>
      <c r="Z11" s="1" t="s">
        <v>57</v>
      </c>
      <c r="AA11" s="2"/>
      <c r="AB11" s="2"/>
      <c r="AC11" s="2"/>
      <c r="AD11" s="1" t="s">
        <v>251</v>
      </c>
      <c r="AE11" s="1" t="s">
        <v>91</v>
      </c>
      <c r="AF11" s="1" t="s">
        <v>92</v>
      </c>
      <c r="AG11" s="1" t="s">
        <v>90</v>
      </c>
      <c r="AH11" s="1" t="s">
        <v>92</v>
      </c>
      <c r="AI11" s="1" t="s">
        <v>92</v>
      </c>
      <c r="AJ11" s="1" t="s">
        <v>286</v>
      </c>
      <c r="AK11" s="2"/>
      <c r="AL11" s="2"/>
      <c r="AM11" s="1">
        <v>0</v>
      </c>
      <c r="AN11" s="2"/>
      <c r="AO11" s="3">
        <v>42005</v>
      </c>
      <c r="AP11" s="1">
        <v>1</v>
      </c>
      <c r="AQ11" s="1" t="s">
        <v>93</v>
      </c>
      <c r="AR11" s="1">
        <v>1</v>
      </c>
      <c r="AS11" s="2"/>
      <c r="AT11" s="1">
        <v>0</v>
      </c>
      <c r="AU11" s="2"/>
      <c r="AV11" s="2"/>
      <c r="AW11" s="2"/>
      <c r="AX11" s="2"/>
      <c r="AY11" s="2"/>
      <c r="AZ11" s="2"/>
      <c r="BA11" s="2"/>
      <c r="BB11" s="2"/>
      <c r="BC11" s="2"/>
    </row>
    <row r="12" spans="1:55" x14ac:dyDescent="0.25">
      <c r="A12" s="1">
        <v>1514</v>
      </c>
      <c r="B12" s="1">
        <v>1</v>
      </c>
      <c r="C12" s="1" t="s">
        <v>94</v>
      </c>
      <c r="D12" s="1" t="s">
        <v>56</v>
      </c>
      <c r="E12" s="1">
        <v>324.39024389999997</v>
      </c>
      <c r="F12" s="1">
        <v>1</v>
      </c>
      <c r="G12" s="2"/>
      <c r="H12" s="1">
        <v>0</v>
      </c>
      <c r="I12" s="2"/>
      <c r="J12" s="2"/>
      <c r="K12" s="2"/>
      <c r="L12" s="2"/>
      <c r="M12" s="2"/>
      <c r="N12" s="2"/>
      <c r="O12" s="2"/>
      <c r="P12" s="2"/>
      <c r="Q12" s="2"/>
      <c r="R12" s="2"/>
      <c r="S12" s="2"/>
      <c r="T12" s="2"/>
      <c r="U12" s="2"/>
      <c r="V12" s="2"/>
      <c r="W12" s="2"/>
      <c r="X12" s="1">
        <v>1</v>
      </c>
      <c r="Y12" s="2"/>
      <c r="Z12" s="1" t="s">
        <v>57</v>
      </c>
      <c r="AA12" s="2"/>
      <c r="AB12" s="2"/>
      <c r="AC12" s="2"/>
      <c r="AD12" s="1" t="s">
        <v>252</v>
      </c>
      <c r="AE12" s="1" t="s">
        <v>95</v>
      </c>
      <c r="AF12" s="1" t="s">
        <v>96</v>
      </c>
      <c r="AG12" s="1" t="s">
        <v>94</v>
      </c>
      <c r="AH12" s="1" t="s">
        <v>96</v>
      </c>
      <c r="AI12" s="1" t="s">
        <v>96</v>
      </c>
      <c r="AJ12" s="1" t="s">
        <v>287</v>
      </c>
      <c r="AK12" s="2"/>
      <c r="AL12" s="2"/>
      <c r="AM12" s="1">
        <v>0</v>
      </c>
      <c r="AN12" s="2"/>
      <c r="AO12" s="3">
        <v>42005</v>
      </c>
      <c r="AP12" s="1">
        <v>1</v>
      </c>
      <c r="AQ12" s="1" t="s">
        <v>97</v>
      </c>
      <c r="AR12" s="1">
        <v>1</v>
      </c>
      <c r="AS12" s="2"/>
      <c r="AT12" s="1">
        <v>0</v>
      </c>
      <c r="AU12" s="2"/>
      <c r="AV12" s="2"/>
      <c r="AW12" s="2"/>
      <c r="AX12" s="2"/>
      <c r="AY12" s="2"/>
      <c r="AZ12" s="2"/>
      <c r="BA12" s="2"/>
      <c r="BB12" s="2"/>
      <c r="BC12" s="2"/>
    </row>
    <row r="13" spans="1:55" x14ac:dyDescent="0.25">
      <c r="A13" s="1">
        <v>1515</v>
      </c>
      <c r="B13" s="1">
        <v>1</v>
      </c>
      <c r="C13" s="1" t="s">
        <v>98</v>
      </c>
      <c r="D13" s="1" t="s">
        <v>56</v>
      </c>
      <c r="E13" s="1">
        <v>324.39024389999997</v>
      </c>
      <c r="F13" s="1">
        <v>1</v>
      </c>
      <c r="G13" s="2"/>
      <c r="H13" s="1">
        <v>0</v>
      </c>
      <c r="I13" s="2"/>
      <c r="J13" s="2"/>
      <c r="K13" s="2"/>
      <c r="L13" s="2"/>
      <c r="M13" s="2"/>
      <c r="N13" s="2"/>
      <c r="O13" s="2"/>
      <c r="P13" s="2"/>
      <c r="Q13" s="2"/>
      <c r="R13" s="2"/>
      <c r="S13" s="2"/>
      <c r="T13" s="2"/>
      <c r="U13" s="2"/>
      <c r="V13" s="2"/>
      <c r="W13" s="2"/>
      <c r="X13" s="1">
        <v>1</v>
      </c>
      <c r="Y13" s="2"/>
      <c r="Z13" s="1" t="s">
        <v>57</v>
      </c>
      <c r="AA13" s="2"/>
      <c r="AB13" s="2"/>
      <c r="AC13" s="2"/>
      <c r="AD13" s="1" t="s">
        <v>253</v>
      </c>
      <c r="AE13" s="1" t="s">
        <v>99</v>
      </c>
      <c r="AF13" s="1" t="s">
        <v>100</v>
      </c>
      <c r="AG13" s="1" t="s">
        <v>98</v>
      </c>
      <c r="AH13" s="1" t="s">
        <v>100</v>
      </c>
      <c r="AI13" s="1" t="s">
        <v>100</v>
      </c>
      <c r="AJ13" s="1" t="s">
        <v>288</v>
      </c>
      <c r="AK13" s="2"/>
      <c r="AL13" s="2"/>
      <c r="AM13" s="1">
        <v>0</v>
      </c>
      <c r="AN13" s="2"/>
      <c r="AO13" s="3">
        <v>42005</v>
      </c>
      <c r="AP13" s="1">
        <v>1</v>
      </c>
      <c r="AQ13" s="1" t="s">
        <v>101</v>
      </c>
      <c r="AR13" s="1">
        <v>1</v>
      </c>
      <c r="AS13" s="2"/>
      <c r="AT13" s="1">
        <v>0</v>
      </c>
      <c r="AU13" s="2"/>
      <c r="AV13" s="2"/>
      <c r="AW13" s="2"/>
      <c r="AX13" s="2"/>
      <c r="AY13" s="2"/>
      <c r="AZ13" s="2"/>
      <c r="BA13" s="2"/>
      <c r="BB13" s="2"/>
      <c r="BC13" s="2"/>
    </row>
    <row r="14" spans="1:55" s="9" customFormat="1" x14ac:dyDescent="0.25">
      <c r="A14" s="8">
        <v>1516</v>
      </c>
      <c r="B14" s="8">
        <v>1</v>
      </c>
      <c r="C14" s="8" t="s">
        <v>280</v>
      </c>
      <c r="D14" s="8" t="s">
        <v>56</v>
      </c>
      <c r="E14" s="8">
        <f>399/1.23</f>
        <v>324.39024390243901</v>
      </c>
      <c r="F14" s="8">
        <v>1</v>
      </c>
      <c r="H14" s="8">
        <v>0</v>
      </c>
      <c r="X14" s="8">
        <v>1</v>
      </c>
      <c r="Z14" s="8" t="s">
        <v>57</v>
      </c>
      <c r="AD14" s="8" t="s">
        <v>281</v>
      </c>
      <c r="AE14" s="8" t="s">
        <v>290</v>
      </c>
      <c r="AF14" s="8" t="s">
        <v>282</v>
      </c>
      <c r="AG14" s="8" t="s">
        <v>280</v>
      </c>
      <c r="AH14" s="8" t="s">
        <v>282</v>
      </c>
      <c r="AI14" s="8" t="s">
        <v>280</v>
      </c>
      <c r="AJ14" s="8" t="s">
        <v>289</v>
      </c>
      <c r="AM14" s="8">
        <v>0</v>
      </c>
      <c r="AO14" s="10">
        <v>42005</v>
      </c>
      <c r="AP14" s="8">
        <v>1</v>
      </c>
      <c r="AQ14" t="s">
        <v>291</v>
      </c>
      <c r="AR14" s="8">
        <v>1</v>
      </c>
      <c r="AT14" s="8">
        <v>0</v>
      </c>
    </row>
    <row r="15" spans="1:55" s="9" customFormat="1" x14ac:dyDescent="0.25">
      <c r="A15" s="8">
        <v>1517</v>
      </c>
      <c r="B15" s="8">
        <v>1</v>
      </c>
      <c r="C15" s="8" t="s">
        <v>296</v>
      </c>
      <c r="D15" s="8" t="s">
        <v>56</v>
      </c>
      <c r="E15" s="8">
        <f t="shared" ref="E15:E16" si="0">399/1.23</f>
        <v>324.39024390243901</v>
      </c>
      <c r="F15" s="8">
        <v>1</v>
      </c>
      <c r="H15" s="8">
        <v>0</v>
      </c>
      <c r="X15" s="8">
        <v>1</v>
      </c>
      <c r="Z15" s="8" t="s">
        <v>57</v>
      </c>
      <c r="AD15" s="8" t="s">
        <v>296</v>
      </c>
      <c r="AE15" s="8" t="s">
        <v>298</v>
      </c>
      <c r="AF15" s="8" t="s">
        <v>300</v>
      </c>
      <c r="AG15" s="8" t="s">
        <v>296</v>
      </c>
      <c r="AH15" s="8" t="s">
        <v>300</v>
      </c>
      <c r="AI15" s="8" t="s">
        <v>296</v>
      </c>
      <c r="AJ15" s="8" t="s">
        <v>304</v>
      </c>
      <c r="AM15" s="8">
        <v>0</v>
      </c>
      <c r="AO15" s="10">
        <v>42005</v>
      </c>
      <c r="AP15" s="8">
        <v>1</v>
      </c>
      <c r="AQ15" t="s">
        <v>302</v>
      </c>
      <c r="AR15" s="8">
        <v>1</v>
      </c>
      <c r="AT15" s="8">
        <v>0</v>
      </c>
    </row>
    <row r="16" spans="1:55" s="9" customFormat="1" x14ac:dyDescent="0.25">
      <c r="A16" s="8">
        <v>1518</v>
      </c>
      <c r="B16" s="8">
        <v>1</v>
      </c>
      <c r="C16" s="8" t="s">
        <v>297</v>
      </c>
      <c r="D16" s="8" t="s">
        <v>56</v>
      </c>
      <c r="E16" s="8">
        <f t="shared" si="0"/>
        <v>324.39024390243901</v>
      </c>
      <c r="F16" s="8">
        <v>1</v>
      </c>
      <c r="H16" s="8">
        <v>0</v>
      </c>
      <c r="X16" s="8">
        <v>1</v>
      </c>
      <c r="Z16" s="8" t="s">
        <v>57</v>
      </c>
      <c r="AD16" s="8" t="s">
        <v>297</v>
      </c>
      <c r="AE16" s="8" t="s">
        <v>299</v>
      </c>
      <c r="AF16" s="8" t="s">
        <v>301</v>
      </c>
      <c r="AG16" s="8" t="s">
        <v>297</v>
      </c>
      <c r="AH16" s="8" t="s">
        <v>301</v>
      </c>
      <c r="AI16" s="8" t="s">
        <v>297</v>
      </c>
      <c r="AJ16" s="8" t="s">
        <v>305</v>
      </c>
      <c r="AM16" s="8">
        <v>0</v>
      </c>
      <c r="AO16" s="10">
        <v>42005</v>
      </c>
      <c r="AP16" s="8">
        <v>1</v>
      </c>
      <c r="AQ16" t="s">
        <v>303</v>
      </c>
      <c r="AR16" s="8">
        <v>1</v>
      </c>
      <c r="AT16" s="8">
        <v>0</v>
      </c>
    </row>
    <row r="17" spans="1:55" s="6" customFormat="1" x14ac:dyDescent="0.25">
      <c r="A17" s="5">
        <v>1519</v>
      </c>
      <c r="B17" s="5">
        <v>1</v>
      </c>
      <c r="C17" s="5" t="s">
        <v>311</v>
      </c>
      <c r="D17" s="5" t="s">
        <v>56</v>
      </c>
      <c r="E17" s="5">
        <f>299/1.23</f>
        <v>243.08943089430895</v>
      </c>
      <c r="F17" s="5">
        <v>1</v>
      </c>
      <c r="H17" s="5">
        <v>0</v>
      </c>
      <c r="X17" s="5">
        <v>1</v>
      </c>
      <c r="Z17" s="5" t="s">
        <v>57</v>
      </c>
      <c r="AD17" s="5" t="s">
        <v>311</v>
      </c>
      <c r="AE17" s="5" t="s">
        <v>312</v>
      </c>
      <c r="AF17" s="5" t="s">
        <v>313</v>
      </c>
      <c r="AG17" s="5" t="s">
        <v>311</v>
      </c>
      <c r="AH17" s="5" t="s">
        <v>313</v>
      </c>
      <c r="AI17" s="5" t="s">
        <v>311</v>
      </c>
      <c r="AJ17" s="5" t="s">
        <v>314</v>
      </c>
      <c r="AM17" s="5">
        <v>0</v>
      </c>
      <c r="AO17" s="7">
        <v>42005</v>
      </c>
      <c r="AP17" s="5">
        <v>1</v>
      </c>
      <c r="AR17" s="5">
        <v>1</v>
      </c>
      <c r="AT17" s="5">
        <v>0</v>
      </c>
    </row>
    <row r="18" spans="1:55" s="6" customFormat="1" x14ac:dyDescent="0.25">
      <c r="A18" s="5">
        <v>1509</v>
      </c>
      <c r="B18" s="5">
        <v>1</v>
      </c>
      <c r="C18" s="5" t="s">
        <v>315</v>
      </c>
      <c r="D18" s="5" t="s">
        <v>56</v>
      </c>
      <c r="E18" s="5">
        <f>299/1.23</f>
        <v>243.08943089430895</v>
      </c>
      <c r="F18" s="5">
        <v>1</v>
      </c>
      <c r="H18" s="5">
        <v>0</v>
      </c>
      <c r="X18" s="5">
        <v>1</v>
      </c>
      <c r="Z18" s="5" t="s">
        <v>57</v>
      </c>
      <c r="AD18" s="5" t="s">
        <v>315</v>
      </c>
      <c r="AE18" s="5" t="s">
        <v>316</v>
      </c>
      <c r="AF18" s="5" t="s">
        <v>317</v>
      </c>
      <c r="AG18" s="5" t="s">
        <v>315</v>
      </c>
      <c r="AH18" s="5" t="s">
        <v>317</v>
      </c>
      <c r="AI18" s="5" t="s">
        <v>315</v>
      </c>
      <c r="AJ18" s="5" t="s">
        <v>314</v>
      </c>
      <c r="AM18" s="5">
        <v>0</v>
      </c>
      <c r="AO18" s="7">
        <v>42005</v>
      </c>
      <c r="AP18" s="5">
        <v>1</v>
      </c>
      <c r="AR18" s="5">
        <v>1</v>
      </c>
      <c r="AT18" s="5">
        <v>0</v>
      </c>
    </row>
    <row r="19" spans="1:55" s="6" customFormat="1" x14ac:dyDescent="0.25">
      <c r="A19" s="5">
        <v>1508</v>
      </c>
      <c r="B19" s="5">
        <v>1</v>
      </c>
      <c r="C19" s="5" t="s">
        <v>319</v>
      </c>
      <c r="D19" s="5" t="s">
        <v>56</v>
      </c>
      <c r="E19" s="5">
        <f>299/1.23</f>
        <v>243.08943089430895</v>
      </c>
      <c r="F19" s="5">
        <v>1</v>
      </c>
      <c r="H19" s="5">
        <v>0</v>
      </c>
      <c r="X19" s="5">
        <v>1</v>
      </c>
      <c r="Z19" s="5" t="s">
        <v>57</v>
      </c>
      <c r="AD19" s="5" t="s">
        <v>319</v>
      </c>
      <c r="AE19" s="5" t="s">
        <v>320</v>
      </c>
      <c r="AF19" s="5" t="s">
        <v>321</v>
      </c>
      <c r="AG19" s="5" t="s">
        <v>319</v>
      </c>
      <c r="AH19" s="5" t="s">
        <v>321</v>
      </c>
      <c r="AI19" s="5" t="s">
        <v>319</v>
      </c>
      <c r="AJ19" s="5" t="s">
        <v>318</v>
      </c>
      <c r="AM19" s="5">
        <v>0</v>
      </c>
      <c r="AO19" s="7">
        <v>42005</v>
      </c>
      <c r="AP19" s="5">
        <v>1</v>
      </c>
      <c r="AR19" s="5">
        <v>1</v>
      </c>
      <c r="AT19" s="5">
        <v>0</v>
      </c>
    </row>
    <row r="20" spans="1:55" s="6" customFormat="1" x14ac:dyDescent="0.25">
      <c r="A20" s="5">
        <v>1507</v>
      </c>
      <c r="B20" s="5">
        <v>1</v>
      </c>
      <c r="C20" s="5" t="s">
        <v>329</v>
      </c>
      <c r="D20" s="5" t="s">
        <v>56</v>
      </c>
      <c r="E20" s="5">
        <f>399/1.23</f>
        <v>324.39024390243901</v>
      </c>
      <c r="F20" s="5">
        <v>1</v>
      </c>
      <c r="H20" s="5">
        <v>0</v>
      </c>
      <c r="X20" s="5">
        <v>1</v>
      </c>
      <c r="Z20" s="5" t="s">
        <v>57</v>
      </c>
      <c r="AD20" s="5" t="s">
        <v>329</v>
      </c>
      <c r="AE20" s="5" t="s">
        <v>330</v>
      </c>
      <c r="AF20" s="5" t="s">
        <v>331</v>
      </c>
      <c r="AG20" s="5" t="s">
        <v>329</v>
      </c>
      <c r="AH20" s="5" t="s">
        <v>331</v>
      </c>
      <c r="AI20" s="5" t="s">
        <v>329</v>
      </c>
      <c r="AJ20" s="5" t="s">
        <v>332</v>
      </c>
      <c r="AM20" s="5">
        <v>0</v>
      </c>
      <c r="AO20" s="7">
        <v>42005</v>
      </c>
      <c r="AP20" s="5">
        <v>1</v>
      </c>
      <c r="AR20" s="5">
        <v>1</v>
      </c>
      <c r="AT20" s="5">
        <v>0</v>
      </c>
    </row>
    <row r="21" spans="1:55" s="6" customFormat="1" x14ac:dyDescent="0.25">
      <c r="A21" s="5"/>
      <c r="B21" s="5"/>
      <c r="C21" s="5"/>
      <c r="D21" s="5"/>
      <c r="E21" s="5"/>
      <c r="F21" s="5"/>
      <c r="H21" s="5"/>
      <c r="X21" s="5"/>
      <c r="Z21" s="5"/>
      <c r="AD21" s="5"/>
      <c r="AE21" s="5"/>
      <c r="AF21" s="5"/>
      <c r="AG21" s="5"/>
      <c r="AH21" s="5"/>
      <c r="AI21" s="5"/>
      <c r="AJ21" s="5"/>
      <c r="AM21" s="5"/>
      <c r="AO21" s="7"/>
      <c r="AP21" s="5"/>
      <c r="AR21" s="5"/>
      <c r="AT21" s="5"/>
    </row>
    <row r="22" spans="1:55" x14ac:dyDescent="0.25">
      <c r="A22" s="1">
        <v>1520</v>
      </c>
      <c r="B22" s="1">
        <v>1</v>
      </c>
      <c r="C22" s="1" t="s">
        <v>242</v>
      </c>
      <c r="D22" s="1" t="s">
        <v>102</v>
      </c>
      <c r="E22" s="1">
        <v>324.39024389999997</v>
      </c>
      <c r="F22" s="1">
        <v>1</v>
      </c>
      <c r="G22" s="2"/>
      <c r="H22" s="1">
        <v>0</v>
      </c>
      <c r="I22" s="2"/>
      <c r="J22" s="2"/>
      <c r="K22" s="2"/>
      <c r="L22" s="2"/>
      <c r="M22" s="2"/>
      <c r="N22" s="2"/>
      <c r="O22" s="2"/>
      <c r="P22" s="2"/>
      <c r="Q22" s="2"/>
      <c r="R22" s="2"/>
      <c r="S22" s="2"/>
      <c r="T22" s="2"/>
      <c r="U22" s="2"/>
      <c r="V22" s="2"/>
      <c r="W22" s="2"/>
      <c r="X22" s="1">
        <v>1</v>
      </c>
      <c r="Y22" s="2"/>
      <c r="Z22" s="1" t="s">
        <v>57</v>
      </c>
      <c r="AA22" s="2"/>
      <c r="AB22" s="2"/>
      <c r="AC22" s="2"/>
      <c r="AD22" s="1" t="s">
        <v>242</v>
      </c>
      <c r="AE22" s="4" t="s">
        <v>248</v>
      </c>
      <c r="AF22" s="1" t="s">
        <v>241</v>
      </c>
      <c r="AG22" s="1" t="s">
        <v>242</v>
      </c>
      <c r="AH22" s="1" t="s">
        <v>241</v>
      </c>
      <c r="AI22" s="1" t="s">
        <v>242</v>
      </c>
      <c r="AJ22" s="1" t="s">
        <v>103</v>
      </c>
      <c r="AK22" s="2"/>
      <c r="AL22" s="2"/>
      <c r="AM22" s="1">
        <v>0</v>
      </c>
      <c r="AN22" s="2"/>
      <c r="AO22" s="3">
        <v>42005</v>
      </c>
      <c r="AP22" s="1">
        <v>1</v>
      </c>
      <c r="AQ22" s="1" t="s">
        <v>104</v>
      </c>
      <c r="AR22" s="1">
        <v>1</v>
      </c>
      <c r="AS22" s="2"/>
      <c r="AT22" s="1">
        <v>0</v>
      </c>
      <c r="AU22" s="2"/>
      <c r="AV22" s="2"/>
      <c r="AW22" s="2"/>
      <c r="AX22" s="2"/>
      <c r="AY22" s="2"/>
      <c r="AZ22" s="2"/>
      <c r="BA22" s="2"/>
      <c r="BB22" s="2"/>
      <c r="BC22" s="2"/>
    </row>
    <row r="23" spans="1:55" x14ac:dyDescent="0.25">
      <c r="A23" s="1">
        <v>1521</v>
      </c>
      <c r="B23" s="1">
        <v>1</v>
      </c>
      <c r="C23" s="1" t="s">
        <v>105</v>
      </c>
      <c r="D23" s="1" t="s">
        <v>102</v>
      </c>
      <c r="E23" s="1">
        <v>324.39024389999997</v>
      </c>
      <c r="F23" s="1">
        <v>1</v>
      </c>
      <c r="G23" s="2"/>
      <c r="H23" s="1">
        <v>0</v>
      </c>
      <c r="I23" s="2"/>
      <c r="J23" s="2"/>
      <c r="K23" s="2"/>
      <c r="L23" s="2"/>
      <c r="M23" s="2"/>
      <c r="N23" s="2"/>
      <c r="O23" s="2"/>
      <c r="P23" s="2"/>
      <c r="Q23" s="2"/>
      <c r="R23" s="2"/>
      <c r="S23" s="2"/>
      <c r="T23" s="2"/>
      <c r="U23" s="2"/>
      <c r="V23" s="2"/>
      <c r="W23" s="2"/>
      <c r="X23" s="1">
        <v>1</v>
      </c>
      <c r="Y23" s="2"/>
      <c r="Z23" s="1" t="s">
        <v>57</v>
      </c>
      <c r="AA23" s="2"/>
      <c r="AB23" s="2"/>
      <c r="AC23" s="2"/>
      <c r="AD23" s="1" t="s">
        <v>105</v>
      </c>
      <c r="AE23" s="1" t="s">
        <v>105</v>
      </c>
      <c r="AF23" s="1" t="s">
        <v>106</v>
      </c>
      <c r="AG23" s="1" t="s">
        <v>105</v>
      </c>
      <c r="AH23" s="1" t="s">
        <v>107</v>
      </c>
      <c r="AI23" s="1" t="s">
        <v>105</v>
      </c>
      <c r="AJ23" s="1" t="s">
        <v>108</v>
      </c>
      <c r="AK23" s="2"/>
      <c r="AL23" s="2"/>
      <c r="AM23" s="1">
        <v>0</v>
      </c>
      <c r="AN23" s="2"/>
      <c r="AO23" s="3">
        <v>42005</v>
      </c>
      <c r="AP23" s="1">
        <v>1</v>
      </c>
      <c r="AQ23" s="1" t="s">
        <v>109</v>
      </c>
      <c r="AR23" s="1">
        <v>1</v>
      </c>
      <c r="AS23" s="2"/>
      <c r="AT23" s="1">
        <v>0</v>
      </c>
      <c r="AU23" s="2"/>
      <c r="AV23" s="2"/>
      <c r="AW23" s="2"/>
      <c r="AX23" s="2"/>
      <c r="AY23" s="2"/>
      <c r="AZ23" s="2"/>
      <c r="BA23" s="2"/>
      <c r="BB23" s="2"/>
      <c r="BC23" s="2"/>
    </row>
    <row r="24" spans="1:55" ht="105" x14ac:dyDescent="0.25">
      <c r="A24" s="1">
        <v>1522</v>
      </c>
      <c r="B24" s="1">
        <v>1</v>
      </c>
      <c r="C24" s="1" t="s">
        <v>110</v>
      </c>
      <c r="D24" s="1" t="s">
        <v>102</v>
      </c>
      <c r="E24" s="1">
        <v>324.39024389999997</v>
      </c>
      <c r="F24" s="1">
        <v>1</v>
      </c>
      <c r="G24" s="2"/>
      <c r="H24" s="1">
        <v>0</v>
      </c>
      <c r="I24" s="2"/>
      <c r="J24" s="2"/>
      <c r="K24" s="2"/>
      <c r="L24" s="2"/>
      <c r="M24" s="2"/>
      <c r="N24" s="2"/>
      <c r="O24" s="2"/>
      <c r="P24" s="2"/>
      <c r="Q24" s="2"/>
      <c r="R24" s="2"/>
      <c r="S24" s="2"/>
      <c r="T24" s="2"/>
      <c r="U24" s="2"/>
      <c r="V24" s="2"/>
      <c r="W24" s="2"/>
      <c r="X24" s="1">
        <v>1</v>
      </c>
      <c r="Y24" s="2"/>
      <c r="Z24" s="1" t="s">
        <v>57</v>
      </c>
      <c r="AA24" s="2"/>
      <c r="AB24" s="2"/>
      <c r="AC24" s="2"/>
      <c r="AD24" s="1" t="s">
        <v>110</v>
      </c>
      <c r="AE24" s="11" t="s">
        <v>334</v>
      </c>
      <c r="AF24" s="1" t="s">
        <v>333</v>
      </c>
      <c r="AG24" s="1" t="s">
        <v>333</v>
      </c>
      <c r="AH24" s="1" t="s">
        <v>333</v>
      </c>
      <c r="AI24" s="1" t="s">
        <v>333</v>
      </c>
      <c r="AJ24" s="1" t="s">
        <v>111</v>
      </c>
      <c r="AK24" s="2"/>
      <c r="AL24" s="2"/>
      <c r="AM24" s="1">
        <v>0</v>
      </c>
      <c r="AN24" s="2"/>
      <c r="AO24" s="3">
        <v>42005</v>
      </c>
      <c r="AP24" s="1">
        <v>1</v>
      </c>
      <c r="AQ24" s="1" t="s">
        <v>112</v>
      </c>
      <c r="AR24" s="1">
        <v>1</v>
      </c>
      <c r="AS24" s="2"/>
      <c r="AT24" s="1">
        <v>0</v>
      </c>
      <c r="AU24" s="2"/>
      <c r="AV24" s="2"/>
      <c r="AW24" s="2"/>
      <c r="AX24" s="2"/>
      <c r="AY24" s="2"/>
      <c r="AZ24" s="2"/>
      <c r="BA24" s="2"/>
      <c r="BB24" s="2"/>
      <c r="BC24" s="2"/>
    </row>
    <row r="25" spans="1:55" x14ac:dyDescent="0.25">
      <c r="A25" s="1">
        <v>1523</v>
      </c>
      <c r="B25" s="1">
        <v>1</v>
      </c>
      <c r="C25" s="1" t="s">
        <v>113</v>
      </c>
      <c r="D25" s="1" t="s">
        <v>102</v>
      </c>
      <c r="E25" s="1">
        <v>243.0894309</v>
      </c>
      <c r="F25" s="1">
        <v>1</v>
      </c>
      <c r="G25" s="2"/>
      <c r="H25" s="1">
        <v>0</v>
      </c>
      <c r="I25" s="2"/>
      <c r="J25" s="2"/>
      <c r="K25" s="2"/>
      <c r="L25" s="2"/>
      <c r="M25" s="2"/>
      <c r="N25" s="2"/>
      <c r="O25" s="2"/>
      <c r="P25" s="2"/>
      <c r="Q25" s="2"/>
      <c r="R25" s="2"/>
      <c r="S25" s="2"/>
      <c r="T25" s="2"/>
      <c r="U25" s="2"/>
      <c r="V25" s="2"/>
      <c r="W25" s="2"/>
      <c r="X25" s="1">
        <v>1</v>
      </c>
      <c r="Y25" s="2"/>
      <c r="Z25" s="1" t="s">
        <v>57</v>
      </c>
      <c r="AA25" s="2"/>
      <c r="AB25" s="2"/>
      <c r="AC25" s="2"/>
      <c r="AD25" s="1" t="s">
        <v>113</v>
      </c>
      <c r="AE25" s="1" t="s">
        <v>244</v>
      </c>
      <c r="AF25" s="1" t="s">
        <v>114</v>
      </c>
      <c r="AG25" s="1" t="s">
        <v>113</v>
      </c>
      <c r="AH25" s="1" t="s">
        <v>115</v>
      </c>
      <c r="AI25" s="1" t="s">
        <v>116</v>
      </c>
      <c r="AJ25" s="1" t="s">
        <v>117</v>
      </c>
      <c r="AK25" s="2"/>
      <c r="AL25" s="2"/>
      <c r="AM25" s="1">
        <v>0</v>
      </c>
      <c r="AN25" s="2"/>
      <c r="AO25" s="3">
        <v>42005</v>
      </c>
      <c r="AP25" s="1">
        <v>1</v>
      </c>
      <c r="AQ25" s="1" t="s">
        <v>118</v>
      </c>
      <c r="AR25" s="1">
        <v>1</v>
      </c>
      <c r="AS25" s="2"/>
      <c r="AT25" s="1">
        <v>0</v>
      </c>
      <c r="AU25" s="2"/>
      <c r="AV25" s="2"/>
      <c r="AW25" s="2"/>
      <c r="AX25" s="2"/>
      <c r="AY25" s="2"/>
      <c r="AZ25" s="2"/>
      <c r="BA25" s="2"/>
      <c r="BB25" s="2"/>
      <c r="BC25" s="2"/>
    </row>
    <row r="26" spans="1:55" x14ac:dyDescent="0.25">
      <c r="A26" s="1">
        <v>1524</v>
      </c>
      <c r="B26" s="1">
        <v>1</v>
      </c>
      <c r="C26" s="1" t="s">
        <v>119</v>
      </c>
      <c r="D26" s="1" t="s">
        <v>102</v>
      </c>
      <c r="E26" s="1">
        <v>243.0894309</v>
      </c>
      <c r="F26" s="1">
        <v>1</v>
      </c>
      <c r="G26" s="2"/>
      <c r="H26" s="1">
        <v>0</v>
      </c>
      <c r="I26" s="2"/>
      <c r="J26" s="2"/>
      <c r="K26" s="2"/>
      <c r="L26" s="2"/>
      <c r="M26" s="2"/>
      <c r="N26" s="2"/>
      <c r="O26" s="2"/>
      <c r="P26" s="2"/>
      <c r="Q26" s="2"/>
      <c r="R26" s="2"/>
      <c r="S26" s="2"/>
      <c r="T26" s="2"/>
      <c r="U26" s="2"/>
      <c r="V26" s="2"/>
      <c r="W26" s="2"/>
      <c r="X26" s="1">
        <v>1</v>
      </c>
      <c r="Y26" s="2"/>
      <c r="Z26" s="1" t="s">
        <v>57</v>
      </c>
      <c r="AA26" s="2"/>
      <c r="AB26" s="2"/>
      <c r="AC26" s="2"/>
      <c r="AD26" s="1" t="s">
        <v>119</v>
      </c>
      <c r="AE26" s="1" t="s">
        <v>245</v>
      </c>
      <c r="AF26" s="1" t="s">
        <v>120</v>
      </c>
      <c r="AG26" s="1" t="s">
        <v>119</v>
      </c>
      <c r="AH26" s="1" t="s">
        <v>121</v>
      </c>
      <c r="AI26" s="1" t="s">
        <v>122</v>
      </c>
      <c r="AJ26" s="1" t="s">
        <v>123</v>
      </c>
      <c r="AK26" s="2"/>
      <c r="AL26" s="2"/>
      <c r="AM26" s="1">
        <v>0</v>
      </c>
      <c r="AN26" s="2"/>
      <c r="AO26" s="3">
        <v>42005</v>
      </c>
      <c r="AP26" s="1">
        <v>1</v>
      </c>
      <c r="AQ26" s="1" t="s">
        <v>124</v>
      </c>
      <c r="AR26" s="1">
        <v>1</v>
      </c>
      <c r="AS26" s="2"/>
      <c r="AT26" s="1">
        <v>0</v>
      </c>
      <c r="AU26" s="2"/>
      <c r="AV26" s="2"/>
      <c r="AW26" s="2"/>
      <c r="AX26" s="2"/>
      <c r="AY26" s="2"/>
      <c r="AZ26" s="2"/>
      <c r="BA26" s="2"/>
      <c r="BB26" s="2"/>
      <c r="BC26" s="2"/>
    </row>
    <row r="27" spans="1:55" x14ac:dyDescent="0.25">
      <c r="A27" s="1">
        <v>1525</v>
      </c>
      <c r="B27" s="1">
        <v>1</v>
      </c>
      <c r="C27" s="1" t="s">
        <v>125</v>
      </c>
      <c r="D27" s="1" t="s">
        <v>102</v>
      </c>
      <c r="E27" s="1">
        <v>324.39024389999997</v>
      </c>
      <c r="F27" s="1">
        <v>1</v>
      </c>
      <c r="G27" s="2"/>
      <c r="H27" s="1">
        <v>0</v>
      </c>
      <c r="I27" s="2"/>
      <c r="J27" s="2"/>
      <c r="K27" s="2"/>
      <c r="L27" s="2"/>
      <c r="M27" s="2"/>
      <c r="N27" s="2"/>
      <c r="O27" s="2"/>
      <c r="P27" s="2"/>
      <c r="Q27" s="2"/>
      <c r="R27" s="2"/>
      <c r="S27" s="2"/>
      <c r="T27" s="2"/>
      <c r="U27" s="2"/>
      <c r="V27" s="2"/>
      <c r="W27" s="2"/>
      <c r="X27" s="1">
        <v>1</v>
      </c>
      <c r="Y27" s="2"/>
      <c r="Z27" s="1" t="s">
        <v>57</v>
      </c>
      <c r="AA27" s="2"/>
      <c r="AB27" s="2"/>
      <c r="AC27" s="2"/>
      <c r="AD27" s="1" t="s">
        <v>125</v>
      </c>
      <c r="AE27" s="1" t="s">
        <v>246</v>
      </c>
      <c r="AF27" s="1" t="s">
        <v>126</v>
      </c>
      <c r="AG27" s="1" t="s">
        <v>125</v>
      </c>
      <c r="AH27" s="1" t="s">
        <v>127</v>
      </c>
      <c r="AI27" s="1" t="s">
        <v>128</v>
      </c>
      <c r="AJ27" s="1" t="s">
        <v>129</v>
      </c>
      <c r="AK27" s="2"/>
      <c r="AL27" s="2"/>
      <c r="AM27" s="1">
        <v>0</v>
      </c>
      <c r="AN27" s="2"/>
      <c r="AO27" s="3">
        <v>42005</v>
      </c>
      <c r="AP27" s="1">
        <v>1</v>
      </c>
      <c r="AQ27" s="1" t="s">
        <v>130</v>
      </c>
      <c r="AR27" s="1">
        <v>1</v>
      </c>
      <c r="AS27" s="2"/>
      <c r="AT27" s="1">
        <v>0</v>
      </c>
      <c r="AU27" s="2"/>
      <c r="AV27" s="2"/>
      <c r="AW27" s="2"/>
      <c r="AX27" s="2"/>
      <c r="AY27" s="2"/>
      <c r="AZ27" s="2"/>
      <c r="BA27" s="2"/>
      <c r="BB27" s="2"/>
      <c r="BC27" s="2"/>
    </row>
    <row r="28" spans="1:55" x14ac:dyDescent="0.25">
      <c r="A28" s="1">
        <v>1526</v>
      </c>
      <c r="B28" s="1">
        <v>1</v>
      </c>
      <c r="C28" s="1" t="s">
        <v>131</v>
      </c>
      <c r="D28" s="1" t="s">
        <v>102</v>
      </c>
      <c r="E28" s="1">
        <v>324.39024389999997</v>
      </c>
      <c r="F28" s="1">
        <v>1</v>
      </c>
      <c r="G28" s="2"/>
      <c r="H28" s="1">
        <v>0</v>
      </c>
      <c r="I28" s="2"/>
      <c r="J28" s="2"/>
      <c r="K28" s="2"/>
      <c r="L28" s="2"/>
      <c r="M28" s="2"/>
      <c r="N28" s="2"/>
      <c r="O28" s="2"/>
      <c r="P28" s="2"/>
      <c r="Q28" s="2"/>
      <c r="R28" s="2"/>
      <c r="S28" s="2"/>
      <c r="T28" s="2"/>
      <c r="U28" s="2"/>
      <c r="V28" s="2"/>
      <c r="W28" s="2"/>
      <c r="X28" s="1">
        <v>1</v>
      </c>
      <c r="Y28" s="2"/>
      <c r="Z28" s="1" t="s">
        <v>57</v>
      </c>
      <c r="AA28" s="2"/>
      <c r="AB28" s="2"/>
      <c r="AC28" s="2"/>
      <c r="AD28" s="1" t="s">
        <v>131</v>
      </c>
      <c r="AE28" s="1" t="s">
        <v>132</v>
      </c>
      <c r="AF28" s="1" t="s">
        <v>133</v>
      </c>
      <c r="AG28" s="1" t="s">
        <v>131</v>
      </c>
      <c r="AH28" s="1" t="s">
        <v>133</v>
      </c>
      <c r="AI28" s="1" t="s">
        <v>131</v>
      </c>
      <c r="AJ28" s="1" t="s">
        <v>134</v>
      </c>
      <c r="AK28" s="2"/>
      <c r="AL28" s="2"/>
      <c r="AM28" s="1">
        <v>0</v>
      </c>
      <c r="AN28" s="2"/>
      <c r="AO28" s="3">
        <v>42005</v>
      </c>
      <c r="AP28" s="1">
        <v>1</v>
      </c>
      <c r="AQ28" s="1" t="s">
        <v>135</v>
      </c>
      <c r="AR28" s="1">
        <v>1</v>
      </c>
      <c r="AS28" s="2"/>
      <c r="AT28" s="1">
        <v>0</v>
      </c>
      <c r="AU28" s="2"/>
      <c r="AV28" s="2"/>
      <c r="AW28" s="2"/>
      <c r="AX28" s="2"/>
      <c r="AY28" s="2"/>
      <c r="AZ28" s="2"/>
      <c r="BA28" s="2"/>
      <c r="BB28" s="2"/>
      <c r="BC28" s="2"/>
    </row>
    <row r="29" spans="1:55" x14ac:dyDescent="0.25">
      <c r="A29" s="1">
        <v>1527</v>
      </c>
      <c r="B29" s="1">
        <v>1</v>
      </c>
      <c r="C29" s="1" t="s">
        <v>136</v>
      </c>
      <c r="D29" s="1" t="s">
        <v>102</v>
      </c>
      <c r="E29" s="1">
        <v>324.39024389999997</v>
      </c>
      <c r="F29" s="1">
        <v>1</v>
      </c>
      <c r="G29" s="2"/>
      <c r="H29" s="1">
        <v>0</v>
      </c>
      <c r="I29" s="2"/>
      <c r="J29" s="2"/>
      <c r="K29" s="2"/>
      <c r="L29" s="2"/>
      <c r="M29" s="2"/>
      <c r="N29" s="2"/>
      <c r="O29" s="2"/>
      <c r="P29" s="2"/>
      <c r="Q29" s="2"/>
      <c r="R29" s="2"/>
      <c r="S29" s="2"/>
      <c r="T29" s="2"/>
      <c r="U29" s="2"/>
      <c r="V29" s="2"/>
      <c r="W29" s="2"/>
      <c r="X29" s="1">
        <v>1</v>
      </c>
      <c r="Y29" s="2"/>
      <c r="Z29" s="1" t="s">
        <v>57</v>
      </c>
      <c r="AA29" s="2"/>
      <c r="AB29" s="2"/>
      <c r="AC29" s="2"/>
      <c r="AD29" s="1" t="s">
        <v>136</v>
      </c>
      <c r="AE29" s="1" t="s">
        <v>136</v>
      </c>
      <c r="AF29" s="1" t="s">
        <v>137</v>
      </c>
      <c r="AG29" s="1" t="s">
        <v>136</v>
      </c>
      <c r="AH29" s="1" t="s">
        <v>137</v>
      </c>
      <c r="AI29" s="1" t="s">
        <v>136</v>
      </c>
      <c r="AJ29" s="1" t="s">
        <v>138</v>
      </c>
      <c r="AK29" s="2"/>
      <c r="AL29" s="2"/>
      <c r="AM29" s="1">
        <v>0</v>
      </c>
      <c r="AN29" s="2"/>
      <c r="AO29" s="3">
        <v>42005</v>
      </c>
      <c r="AP29" s="1">
        <v>1</v>
      </c>
      <c r="AQ29" s="1" t="s">
        <v>139</v>
      </c>
      <c r="AR29" s="1">
        <v>1</v>
      </c>
      <c r="AS29" s="2"/>
      <c r="AT29" s="1">
        <v>0</v>
      </c>
      <c r="AU29" s="2"/>
      <c r="AV29" s="2"/>
      <c r="AW29" s="2"/>
      <c r="AX29" s="2"/>
      <c r="AY29" s="2"/>
      <c r="AZ29" s="2"/>
      <c r="BA29" s="2"/>
      <c r="BB29" s="2"/>
      <c r="BC29" s="2"/>
    </row>
    <row r="30" spans="1:55" x14ac:dyDescent="0.25">
      <c r="A30" s="1">
        <v>1528</v>
      </c>
      <c r="B30" s="1">
        <v>1</v>
      </c>
      <c r="C30" s="1" t="s">
        <v>140</v>
      </c>
      <c r="D30" s="1" t="s">
        <v>102</v>
      </c>
      <c r="E30" s="1">
        <v>243.0894309</v>
      </c>
      <c r="F30" s="1">
        <v>1</v>
      </c>
      <c r="G30" s="2"/>
      <c r="H30" s="1">
        <v>0</v>
      </c>
      <c r="I30" s="2"/>
      <c r="J30" s="2"/>
      <c r="K30" s="2"/>
      <c r="L30" s="2"/>
      <c r="M30" s="2"/>
      <c r="N30" s="2"/>
      <c r="O30" s="2"/>
      <c r="P30" s="2"/>
      <c r="Q30" s="2"/>
      <c r="R30" s="2"/>
      <c r="S30" s="2"/>
      <c r="T30" s="2"/>
      <c r="U30" s="2"/>
      <c r="V30" s="2"/>
      <c r="W30" s="2"/>
      <c r="X30" s="1">
        <v>1</v>
      </c>
      <c r="Y30" s="2"/>
      <c r="Z30" s="1" t="s">
        <v>57</v>
      </c>
      <c r="AA30" s="2"/>
      <c r="AB30" s="2"/>
      <c r="AC30" s="2"/>
      <c r="AD30" s="1" t="s">
        <v>140</v>
      </c>
      <c r="AE30" s="1" t="s">
        <v>140</v>
      </c>
      <c r="AF30" s="1" t="s">
        <v>141</v>
      </c>
      <c r="AG30" s="1" t="s">
        <v>140</v>
      </c>
      <c r="AH30" s="1" t="s">
        <v>141</v>
      </c>
      <c r="AI30" s="1" t="s">
        <v>140</v>
      </c>
      <c r="AJ30" s="1" t="s">
        <v>142</v>
      </c>
      <c r="AK30" s="2"/>
      <c r="AL30" s="2"/>
      <c r="AM30" s="1">
        <v>0</v>
      </c>
      <c r="AN30" s="2"/>
      <c r="AO30" s="3">
        <v>42005</v>
      </c>
      <c r="AP30" s="1">
        <v>1</v>
      </c>
      <c r="AQ30" s="1" t="s">
        <v>143</v>
      </c>
      <c r="AR30" s="1">
        <v>1</v>
      </c>
      <c r="AS30" s="2"/>
      <c r="AT30" s="1">
        <v>0</v>
      </c>
      <c r="AU30" s="2"/>
      <c r="AV30" s="2"/>
      <c r="AW30" s="2"/>
      <c r="AX30" s="2"/>
      <c r="AY30" s="2"/>
      <c r="AZ30" s="2"/>
      <c r="BA30" s="2"/>
      <c r="BB30" s="2"/>
      <c r="BC30" s="2"/>
    </row>
    <row r="31" spans="1:55" x14ac:dyDescent="0.25">
      <c r="A31" s="1">
        <v>1529</v>
      </c>
      <c r="B31" s="1">
        <v>1</v>
      </c>
      <c r="C31" s="1" t="s">
        <v>265</v>
      </c>
      <c r="D31" s="1" t="s">
        <v>102</v>
      </c>
      <c r="E31" s="1">
        <f>399/1.23</f>
        <v>324.39024390243901</v>
      </c>
      <c r="F31" s="1">
        <v>1</v>
      </c>
      <c r="G31" s="2"/>
      <c r="H31" s="1">
        <v>0</v>
      </c>
      <c r="I31" s="2"/>
      <c r="J31" s="2"/>
      <c r="K31" s="2"/>
      <c r="L31" s="2"/>
      <c r="M31" s="2"/>
      <c r="N31" s="2"/>
      <c r="O31" s="2"/>
      <c r="P31" s="2"/>
      <c r="Q31" s="2"/>
      <c r="R31" s="2"/>
      <c r="S31" s="2"/>
      <c r="T31" s="2"/>
      <c r="U31" s="2"/>
      <c r="V31" s="2"/>
      <c r="W31" s="2"/>
      <c r="X31" s="1">
        <v>1</v>
      </c>
      <c r="Y31" s="2"/>
      <c r="Z31" s="1" t="s">
        <v>57</v>
      </c>
      <c r="AA31" s="2"/>
      <c r="AB31" s="2"/>
      <c r="AC31" s="2"/>
      <c r="AD31" s="1" t="s">
        <v>265</v>
      </c>
      <c r="AE31" s="1" t="s">
        <v>265</v>
      </c>
      <c r="AF31" s="1" t="s">
        <v>266</v>
      </c>
      <c r="AG31" s="1" t="s">
        <v>265</v>
      </c>
      <c r="AH31" s="1" t="s">
        <v>267</v>
      </c>
      <c r="AI31" s="1" t="s">
        <v>265</v>
      </c>
      <c r="AJ31" s="1" t="s">
        <v>264</v>
      </c>
      <c r="AK31" s="2"/>
      <c r="AL31" s="2"/>
      <c r="AM31" s="1">
        <v>0</v>
      </c>
      <c r="AN31" s="2"/>
      <c r="AO31" s="3">
        <v>42005</v>
      </c>
      <c r="AP31" s="1">
        <v>1</v>
      </c>
      <c r="AQ31" t="s">
        <v>268</v>
      </c>
      <c r="AR31" s="1">
        <v>1</v>
      </c>
      <c r="AS31" s="2"/>
      <c r="AT31" s="1">
        <v>0</v>
      </c>
      <c r="AU31" s="2"/>
      <c r="AV31" s="2"/>
      <c r="AW31" s="2"/>
      <c r="AX31" s="2"/>
      <c r="AY31" s="2"/>
      <c r="AZ31" s="2"/>
      <c r="BA31" s="2"/>
      <c r="BB31" s="2"/>
      <c r="BC31" s="2"/>
    </row>
    <row r="32" spans="1:55" s="9" customFormat="1" x14ac:dyDescent="0.25">
      <c r="A32" s="8">
        <v>1530</v>
      </c>
      <c r="B32" s="8">
        <v>1</v>
      </c>
      <c r="C32" s="8" t="s">
        <v>293</v>
      </c>
      <c r="D32" s="8" t="s">
        <v>102</v>
      </c>
      <c r="E32" s="8">
        <f>299/1.23</f>
        <v>243.08943089430895</v>
      </c>
      <c r="F32" s="8">
        <v>1</v>
      </c>
      <c r="H32" s="8">
        <v>0</v>
      </c>
      <c r="X32" s="8">
        <v>1</v>
      </c>
      <c r="Z32" s="8" t="s">
        <v>57</v>
      </c>
      <c r="AD32" s="8" t="s">
        <v>293</v>
      </c>
      <c r="AE32" s="8" t="s">
        <v>294</v>
      </c>
      <c r="AF32" s="8" t="s">
        <v>295</v>
      </c>
      <c r="AG32" s="8" t="s">
        <v>293</v>
      </c>
      <c r="AH32" s="8" t="s">
        <v>295</v>
      </c>
      <c r="AI32" s="8" t="s">
        <v>293</v>
      </c>
      <c r="AJ32" s="8" t="s">
        <v>306</v>
      </c>
      <c r="AM32" s="8">
        <v>0</v>
      </c>
      <c r="AO32" s="10">
        <v>42005</v>
      </c>
      <c r="AP32" s="8">
        <v>1</v>
      </c>
      <c r="AQ32" s="9" t="s">
        <v>292</v>
      </c>
      <c r="AR32" s="8">
        <v>1</v>
      </c>
      <c r="AT32" s="8">
        <v>0</v>
      </c>
    </row>
    <row r="33" spans="1:55" s="9" customFormat="1" x14ac:dyDescent="0.25">
      <c r="A33" s="8">
        <v>1531</v>
      </c>
      <c r="B33" s="8">
        <v>1</v>
      </c>
      <c r="C33" s="8" t="s">
        <v>335</v>
      </c>
      <c r="D33" s="8" t="s">
        <v>102</v>
      </c>
      <c r="E33" s="8">
        <f>199/1.23</f>
        <v>161.78861788617886</v>
      </c>
      <c r="F33" s="8">
        <v>1</v>
      </c>
      <c r="H33" s="8">
        <v>0</v>
      </c>
      <c r="X33" s="8">
        <v>1</v>
      </c>
      <c r="Z33" s="8" t="s">
        <v>57</v>
      </c>
      <c r="AD33" s="8" t="s">
        <v>335</v>
      </c>
      <c r="AE33" s="8" t="s">
        <v>336</v>
      </c>
      <c r="AF33" s="8" t="s">
        <v>337</v>
      </c>
      <c r="AG33" s="8" t="s">
        <v>335</v>
      </c>
      <c r="AH33" s="8" t="s">
        <v>337</v>
      </c>
      <c r="AI33" s="8" t="s">
        <v>335</v>
      </c>
      <c r="AJ33" s="8" t="s">
        <v>338</v>
      </c>
      <c r="AM33" s="8">
        <v>0</v>
      </c>
      <c r="AO33" s="10">
        <v>45689</v>
      </c>
      <c r="AP33" s="8">
        <v>1</v>
      </c>
      <c r="AQ33" s="12" t="s">
        <v>339</v>
      </c>
      <c r="AR33" s="8">
        <v>1</v>
      </c>
      <c r="AT33" s="8">
        <v>0</v>
      </c>
    </row>
    <row r="34" spans="1:55" s="9" customFormat="1" x14ac:dyDescent="0.25">
      <c r="A34" s="8"/>
      <c r="B34" s="8"/>
      <c r="C34" s="8"/>
      <c r="D34" s="8"/>
      <c r="E34" s="8"/>
      <c r="F34" s="8"/>
      <c r="H34" s="8"/>
      <c r="X34" s="8"/>
      <c r="Z34" s="8"/>
      <c r="AD34" s="8"/>
      <c r="AE34" s="8"/>
      <c r="AF34" s="8"/>
      <c r="AG34" s="8"/>
      <c r="AH34" s="8"/>
      <c r="AI34" s="8"/>
      <c r="AJ34" s="8"/>
      <c r="AM34" s="8"/>
      <c r="AO34" s="10"/>
      <c r="AP34" s="8"/>
      <c r="AR34" s="8"/>
      <c r="AT34" s="8"/>
    </row>
    <row r="35" spans="1:55" x14ac:dyDescent="0.25">
      <c r="A35" s="1">
        <v>1539</v>
      </c>
      <c r="B35" s="1">
        <v>1</v>
      </c>
      <c r="C35" s="1" t="s">
        <v>309</v>
      </c>
      <c r="D35" s="1" t="s">
        <v>144</v>
      </c>
      <c r="E35" s="1">
        <f>299/1.23</f>
        <v>243.08943089430895</v>
      </c>
      <c r="F35" s="1">
        <v>1</v>
      </c>
      <c r="G35" s="2"/>
      <c r="H35" s="1">
        <v>0</v>
      </c>
      <c r="I35" s="2"/>
      <c r="J35" s="2"/>
      <c r="K35" s="2"/>
      <c r="L35" s="2"/>
      <c r="M35" s="2"/>
      <c r="N35" s="2"/>
      <c r="O35" s="2"/>
      <c r="P35" s="2"/>
      <c r="Q35" s="2"/>
      <c r="R35" s="2"/>
      <c r="S35" s="2"/>
      <c r="T35" s="2"/>
      <c r="U35" s="2"/>
      <c r="V35" s="2"/>
      <c r="W35" s="2"/>
      <c r="X35" s="1">
        <v>1</v>
      </c>
      <c r="Y35" s="2"/>
      <c r="Z35" s="1" t="s">
        <v>57</v>
      </c>
      <c r="AA35" s="2"/>
      <c r="AB35" s="2"/>
      <c r="AC35" s="2"/>
      <c r="AD35" s="1" t="s">
        <v>309</v>
      </c>
      <c r="AE35" s="1" t="s">
        <v>310</v>
      </c>
      <c r="AF35" s="1" t="s">
        <v>309</v>
      </c>
      <c r="AG35" s="1" t="s">
        <v>309</v>
      </c>
      <c r="AH35" s="1" t="s">
        <v>309</v>
      </c>
      <c r="AI35" s="1" t="s">
        <v>309</v>
      </c>
      <c r="AJ35" s="1" t="s">
        <v>307</v>
      </c>
      <c r="AK35" s="2"/>
      <c r="AL35" s="2"/>
      <c r="AM35" s="1">
        <v>0</v>
      </c>
      <c r="AN35" s="2"/>
      <c r="AO35" s="3">
        <v>44927</v>
      </c>
      <c r="AP35" s="1">
        <v>1</v>
      </c>
      <c r="AQ35" t="s">
        <v>308</v>
      </c>
      <c r="AR35" s="1">
        <v>1</v>
      </c>
      <c r="AS35" s="2"/>
      <c r="AT35" s="1">
        <v>0</v>
      </c>
      <c r="AU35" s="2"/>
      <c r="AV35" s="2"/>
      <c r="AW35" s="2"/>
      <c r="AX35" s="2"/>
      <c r="AY35" s="2"/>
      <c r="AZ35" s="2"/>
      <c r="BA35" s="2"/>
      <c r="BB35" s="2"/>
      <c r="BC35" s="2"/>
    </row>
    <row r="36" spans="1:55" x14ac:dyDescent="0.25">
      <c r="A36" s="1">
        <v>1540</v>
      </c>
      <c r="B36" s="1">
        <v>1</v>
      </c>
      <c r="C36" s="1" t="s">
        <v>271</v>
      </c>
      <c r="D36" s="1" t="s">
        <v>144</v>
      </c>
      <c r="E36" s="1">
        <v>243.0894309</v>
      </c>
      <c r="F36" s="1">
        <v>1</v>
      </c>
      <c r="G36" s="2"/>
      <c r="H36" s="1">
        <v>0</v>
      </c>
      <c r="I36" s="2"/>
      <c r="J36" s="2"/>
      <c r="K36" s="2"/>
      <c r="L36" s="2"/>
      <c r="M36" s="2"/>
      <c r="N36" s="2"/>
      <c r="O36" s="2"/>
      <c r="P36" s="2"/>
      <c r="Q36" s="2"/>
      <c r="R36" s="2"/>
      <c r="S36" s="2"/>
      <c r="T36" s="2"/>
      <c r="U36" s="2"/>
      <c r="V36" s="2"/>
      <c r="W36" s="2"/>
      <c r="X36" s="1">
        <v>1</v>
      </c>
      <c r="Y36" s="2"/>
      <c r="Z36" s="1" t="s">
        <v>57</v>
      </c>
      <c r="AA36" s="2"/>
      <c r="AB36" s="2"/>
      <c r="AC36" s="2"/>
      <c r="AD36" s="1" t="s">
        <v>271</v>
      </c>
      <c r="AE36" s="1" t="s">
        <v>272</v>
      </c>
      <c r="AF36" s="1" t="s">
        <v>145</v>
      </c>
      <c r="AG36" s="1" t="s">
        <v>271</v>
      </c>
      <c r="AH36" s="1" t="s">
        <v>145</v>
      </c>
      <c r="AI36" s="1" t="s">
        <v>271</v>
      </c>
      <c r="AJ36" s="1" t="s">
        <v>146</v>
      </c>
      <c r="AK36" s="2"/>
      <c r="AL36" s="2"/>
      <c r="AM36" s="1">
        <v>0</v>
      </c>
      <c r="AN36" s="2"/>
      <c r="AO36" s="3">
        <v>42005</v>
      </c>
      <c r="AP36" s="1">
        <v>1</v>
      </c>
      <c r="AQ36" s="1" t="s">
        <v>147</v>
      </c>
      <c r="AR36" s="1">
        <v>1</v>
      </c>
      <c r="AS36" s="2"/>
      <c r="AT36" s="1">
        <v>0</v>
      </c>
      <c r="AU36" s="2"/>
      <c r="AV36" s="2"/>
      <c r="AW36" s="2"/>
      <c r="AX36" s="2"/>
      <c r="AY36" s="2"/>
      <c r="AZ36" s="2"/>
      <c r="BA36" s="2"/>
      <c r="BB36" s="2"/>
      <c r="BC36" s="2"/>
    </row>
    <row r="37" spans="1:55" x14ac:dyDescent="0.25">
      <c r="A37" s="1">
        <v>1541</v>
      </c>
      <c r="B37" s="1">
        <v>1</v>
      </c>
      <c r="C37" s="1" t="s">
        <v>273</v>
      </c>
      <c r="D37" s="1" t="s">
        <v>144</v>
      </c>
      <c r="E37" s="1">
        <v>243.0894309</v>
      </c>
      <c r="F37" s="1">
        <v>1</v>
      </c>
      <c r="G37" s="2"/>
      <c r="H37" s="1">
        <v>0</v>
      </c>
      <c r="I37" s="2"/>
      <c r="J37" s="2"/>
      <c r="K37" s="2"/>
      <c r="L37" s="2"/>
      <c r="M37" s="2"/>
      <c r="N37" s="2"/>
      <c r="O37" s="2"/>
      <c r="P37" s="2"/>
      <c r="Q37" s="2"/>
      <c r="R37" s="2"/>
      <c r="S37" s="2"/>
      <c r="T37" s="2"/>
      <c r="U37" s="2"/>
      <c r="V37" s="2"/>
      <c r="W37" s="2"/>
      <c r="X37" s="1">
        <v>1</v>
      </c>
      <c r="Y37" s="2"/>
      <c r="Z37" s="1" t="s">
        <v>57</v>
      </c>
      <c r="AA37" s="2"/>
      <c r="AB37" s="2"/>
      <c r="AC37" s="2"/>
      <c r="AD37" s="1" t="s">
        <v>273</v>
      </c>
      <c r="AE37" s="1" t="s">
        <v>148</v>
      </c>
      <c r="AF37" s="1" t="s">
        <v>240</v>
      </c>
      <c r="AG37" s="1" t="s">
        <v>273</v>
      </c>
      <c r="AH37" s="1" t="s">
        <v>243</v>
      </c>
      <c r="AI37" s="1" t="s">
        <v>149</v>
      </c>
      <c r="AJ37" s="1" t="s">
        <v>150</v>
      </c>
      <c r="AK37" s="2"/>
      <c r="AL37" s="2"/>
      <c r="AM37" s="1">
        <v>0</v>
      </c>
      <c r="AN37" s="2"/>
      <c r="AO37" s="3">
        <v>42005</v>
      </c>
      <c r="AP37" s="1">
        <v>1</v>
      </c>
      <c r="AQ37" s="1" t="s">
        <v>151</v>
      </c>
      <c r="AR37" s="1">
        <v>1</v>
      </c>
      <c r="AS37" s="2"/>
      <c r="AT37" s="1">
        <v>0</v>
      </c>
      <c r="AU37" s="2"/>
      <c r="AV37" s="2"/>
      <c r="AW37" s="2"/>
      <c r="AX37" s="2"/>
      <c r="AY37" s="2"/>
      <c r="AZ37" s="2"/>
      <c r="BA37" s="2"/>
      <c r="BB37" s="2"/>
      <c r="BC37" s="2"/>
    </row>
    <row r="38" spans="1:55" x14ac:dyDescent="0.25">
      <c r="A38" s="1">
        <v>1542</v>
      </c>
      <c r="B38" s="1">
        <v>1</v>
      </c>
      <c r="C38" s="1" t="s">
        <v>274</v>
      </c>
      <c r="D38" s="1" t="s">
        <v>144</v>
      </c>
      <c r="E38" s="1">
        <v>243.0894309</v>
      </c>
      <c r="F38" s="1">
        <v>1</v>
      </c>
      <c r="G38" s="2"/>
      <c r="H38" s="1">
        <v>0</v>
      </c>
      <c r="I38" s="2"/>
      <c r="J38" s="2"/>
      <c r="K38" s="2"/>
      <c r="L38" s="2"/>
      <c r="M38" s="2"/>
      <c r="N38" s="2"/>
      <c r="O38" s="2"/>
      <c r="P38" s="2"/>
      <c r="Q38" s="2"/>
      <c r="R38" s="2"/>
      <c r="S38" s="2"/>
      <c r="T38" s="2"/>
      <c r="U38" s="2"/>
      <c r="V38" s="2"/>
      <c r="W38" s="2"/>
      <c r="X38" s="1">
        <v>1</v>
      </c>
      <c r="Y38" s="2"/>
      <c r="Z38" s="1" t="s">
        <v>57</v>
      </c>
      <c r="AA38" s="2"/>
      <c r="AB38" s="2"/>
      <c r="AC38" s="2"/>
      <c r="AD38" s="1" t="s">
        <v>274</v>
      </c>
      <c r="AE38" s="1" t="s">
        <v>152</v>
      </c>
      <c r="AF38" s="1" t="s">
        <v>153</v>
      </c>
      <c r="AG38" s="1" t="s">
        <v>274</v>
      </c>
      <c r="AH38" s="1" t="s">
        <v>153</v>
      </c>
      <c r="AI38" s="1" t="s">
        <v>274</v>
      </c>
      <c r="AJ38" s="1" t="s">
        <v>154</v>
      </c>
      <c r="AK38" s="2"/>
      <c r="AL38" s="2"/>
      <c r="AM38" s="1">
        <v>0</v>
      </c>
      <c r="AN38" s="2"/>
      <c r="AO38" s="3">
        <v>42005</v>
      </c>
      <c r="AP38" s="1">
        <v>1</v>
      </c>
      <c r="AQ38" s="1" t="s">
        <v>155</v>
      </c>
      <c r="AR38" s="1">
        <v>1</v>
      </c>
      <c r="AS38" s="2"/>
      <c r="AT38" s="1">
        <v>0</v>
      </c>
      <c r="AU38" s="2"/>
      <c r="AV38" s="2"/>
      <c r="AW38" s="2"/>
      <c r="AX38" s="2"/>
      <c r="AY38" s="2"/>
      <c r="AZ38" s="2"/>
      <c r="BA38" s="2"/>
      <c r="BB38" s="2"/>
      <c r="BC38" s="2"/>
    </row>
    <row r="39" spans="1:55" x14ac:dyDescent="0.25">
      <c r="A39" s="1">
        <v>1543</v>
      </c>
      <c r="B39" s="1">
        <v>1</v>
      </c>
      <c r="C39" s="1" t="s">
        <v>275</v>
      </c>
      <c r="D39" s="1" t="s">
        <v>144</v>
      </c>
      <c r="E39" s="1">
        <v>129.26829269999999</v>
      </c>
      <c r="F39" s="1">
        <v>1</v>
      </c>
      <c r="G39" s="2"/>
      <c r="H39" s="1">
        <v>0</v>
      </c>
      <c r="I39" s="2"/>
      <c r="J39" s="2"/>
      <c r="K39" s="2"/>
      <c r="L39" s="2"/>
      <c r="M39" s="2"/>
      <c r="N39" s="2"/>
      <c r="O39" s="2"/>
      <c r="P39" s="2"/>
      <c r="Q39" s="2"/>
      <c r="R39" s="2"/>
      <c r="S39" s="2"/>
      <c r="T39" s="2"/>
      <c r="U39" s="2"/>
      <c r="V39" s="2"/>
      <c r="W39" s="2"/>
      <c r="X39" s="1">
        <v>1</v>
      </c>
      <c r="Y39" s="2"/>
      <c r="Z39" s="1" t="s">
        <v>57</v>
      </c>
      <c r="AA39" s="2"/>
      <c r="AB39" s="2"/>
      <c r="AC39" s="2"/>
      <c r="AD39" s="1" t="s">
        <v>275</v>
      </c>
      <c r="AE39" s="1" t="s">
        <v>156</v>
      </c>
      <c r="AF39" s="1" t="s">
        <v>157</v>
      </c>
      <c r="AG39" s="1" t="s">
        <v>275</v>
      </c>
      <c r="AH39" s="1" t="s">
        <v>157</v>
      </c>
      <c r="AI39" s="1" t="s">
        <v>158</v>
      </c>
      <c r="AJ39" s="1" t="s">
        <v>159</v>
      </c>
      <c r="AK39" s="2"/>
      <c r="AL39" s="2"/>
      <c r="AM39" s="1">
        <v>0</v>
      </c>
      <c r="AN39" s="2"/>
      <c r="AO39" s="3">
        <v>42005</v>
      </c>
      <c r="AP39" s="1">
        <v>1</v>
      </c>
      <c r="AQ39" s="1" t="s">
        <v>160</v>
      </c>
      <c r="AR39" s="1">
        <v>1</v>
      </c>
      <c r="AS39" s="2"/>
      <c r="AT39" s="1">
        <v>0</v>
      </c>
      <c r="AU39" s="2"/>
      <c r="AV39" s="2"/>
      <c r="AW39" s="2"/>
      <c r="AX39" s="2"/>
      <c r="AY39" s="2"/>
      <c r="AZ39" s="2"/>
      <c r="BA39" s="2"/>
      <c r="BB39" s="2"/>
      <c r="BC39" s="2"/>
    </row>
    <row r="40" spans="1:55" x14ac:dyDescent="0.25">
      <c r="A40" s="1">
        <v>1544</v>
      </c>
      <c r="B40" s="1">
        <v>1</v>
      </c>
      <c r="C40" s="1" t="s">
        <v>161</v>
      </c>
      <c r="D40" s="1" t="s">
        <v>144</v>
      </c>
      <c r="E40" s="1">
        <v>243.0894309</v>
      </c>
      <c r="F40" s="1">
        <v>1</v>
      </c>
      <c r="G40" s="2"/>
      <c r="H40" s="1">
        <v>0</v>
      </c>
      <c r="I40" s="2"/>
      <c r="J40" s="2"/>
      <c r="K40" s="2"/>
      <c r="L40" s="2"/>
      <c r="M40" s="2"/>
      <c r="N40" s="2"/>
      <c r="O40" s="2"/>
      <c r="P40" s="2"/>
      <c r="Q40" s="2"/>
      <c r="R40" s="2"/>
      <c r="S40" s="2"/>
      <c r="T40" s="2"/>
      <c r="U40" s="2"/>
      <c r="V40" s="2"/>
      <c r="W40" s="2"/>
      <c r="X40" s="1">
        <v>1</v>
      </c>
      <c r="Y40" s="2"/>
      <c r="Z40" s="1" t="s">
        <v>57</v>
      </c>
      <c r="AA40" s="2"/>
      <c r="AB40" s="2"/>
      <c r="AC40" s="2"/>
      <c r="AD40" s="1" t="s">
        <v>162</v>
      </c>
      <c r="AE40" s="1" t="s">
        <v>163</v>
      </c>
      <c r="AF40" s="1" t="s">
        <v>164</v>
      </c>
      <c r="AG40" s="1" t="s">
        <v>165</v>
      </c>
      <c r="AH40" s="1" t="s">
        <v>164</v>
      </c>
      <c r="AI40" s="1" t="s">
        <v>162</v>
      </c>
      <c r="AJ40" s="1" t="s">
        <v>166</v>
      </c>
      <c r="AK40" s="2"/>
      <c r="AL40" s="2"/>
      <c r="AM40" s="1">
        <v>0</v>
      </c>
      <c r="AN40" s="2"/>
      <c r="AO40" s="3">
        <v>42005</v>
      </c>
      <c r="AP40" s="1">
        <v>1</v>
      </c>
      <c r="AQ40" s="1" t="s">
        <v>167</v>
      </c>
      <c r="AR40" s="1">
        <v>1</v>
      </c>
      <c r="AS40" s="2"/>
      <c r="AT40" s="1">
        <v>0</v>
      </c>
      <c r="AU40" s="2"/>
      <c r="AV40" s="2"/>
      <c r="AW40" s="2"/>
      <c r="AX40" s="2"/>
      <c r="AY40" s="2"/>
      <c r="AZ40" s="2"/>
      <c r="BA40" s="2"/>
      <c r="BB40" s="2"/>
      <c r="BC40" s="2"/>
    </row>
    <row r="41" spans="1:55" x14ac:dyDescent="0.25">
      <c r="A41" s="1">
        <v>1545</v>
      </c>
      <c r="B41" s="1">
        <v>1</v>
      </c>
      <c r="C41" s="1" t="s">
        <v>168</v>
      </c>
      <c r="D41" s="1" t="s">
        <v>144</v>
      </c>
      <c r="E41" s="1">
        <v>243.0894309</v>
      </c>
      <c r="F41" s="1">
        <v>1</v>
      </c>
      <c r="G41" s="2"/>
      <c r="H41" s="1">
        <v>0</v>
      </c>
      <c r="I41" s="2"/>
      <c r="J41" s="2"/>
      <c r="K41" s="2"/>
      <c r="L41" s="2"/>
      <c r="M41" s="2"/>
      <c r="N41" s="2"/>
      <c r="O41" s="2"/>
      <c r="P41" s="2"/>
      <c r="Q41" s="2"/>
      <c r="R41" s="2"/>
      <c r="S41" s="2"/>
      <c r="T41" s="2"/>
      <c r="U41" s="2"/>
      <c r="V41" s="2"/>
      <c r="W41" s="2"/>
      <c r="X41" s="1">
        <v>1</v>
      </c>
      <c r="Y41" s="2"/>
      <c r="Z41" s="1" t="s">
        <v>57</v>
      </c>
      <c r="AA41" s="2"/>
      <c r="AB41" s="2"/>
      <c r="AC41" s="2"/>
      <c r="AD41" s="1" t="s">
        <v>168</v>
      </c>
      <c r="AE41" s="1" t="s">
        <v>169</v>
      </c>
      <c r="AF41" s="1" t="s">
        <v>170</v>
      </c>
      <c r="AG41" s="1" t="s">
        <v>168</v>
      </c>
      <c r="AH41" s="1" t="s">
        <v>170</v>
      </c>
      <c r="AI41" s="1" t="s">
        <v>171</v>
      </c>
      <c r="AJ41" s="1" t="s">
        <v>172</v>
      </c>
      <c r="AK41" s="2"/>
      <c r="AL41" s="2"/>
      <c r="AM41" s="1">
        <v>0</v>
      </c>
      <c r="AN41" s="2"/>
      <c r="AO41" s="3">
        <v>42005</v>
      </c>
      <c r="AP41" s="1">
        <v>1</v>
      </c>
      <c r="AQ41" s="1" t="s">
        <v>173</v>
      </c>
      <c r="AR41" s="1">
        <v>1</v>
      </c>
      <c r="AS41" s="2"/>
      <c r="AT41" s="1">
        <v>0</v>
      </c>
      <c r="AU41" s="2"/>
      <c r="AV41" s="2"/>
      <c r="AW41" s="2"/>
      <c r="AX41" s="2"/>
      <c r="AY41" s="2"/>
      <c r="AZ41" s="2"/>
      <c r="BA41" s="2"/>
      <c r="BB41" s="2"/>
      <c r="BC41" s="2"/>
    </row>
    <row r="42" spans="1:55" x14ac:dyDescent="0.25">
      <c r="A42" s="1">
        <v>1546</v>
      </c>
      <c r="B42" s="1">
        <v>1</v>
      </c>
      <c r="C42" s="1" t="s">
        <v>174</v>
      </c>
      <c r="D42" s="1" t="s">
        <v>102</v>
      </c>
      <c r="E42" s="1">
        <v>161.78861789999999</v>
      </c>
      <c r="F42" s="1">
        <v>1</v>
      </c>
      <c r="G42" s="2"/>
      <c r="H42" s="1">
        <v>0</v>
      </c>
      <c r="I42" s="2"/>
      <c r="J42" s="2"/>
      <c r="K42" s="2"/>
      <c r="L42" s="2"/>
      <c r="M42" s="2"/>
      <c r="N42" s="2"/>
      <c r="O42" s="2"/>
      <c r="P42" s="2"/>
      <c r="Q42" s="2"/>
      <c r="R42" s="2"/>
      <c r="S42" s="2"/>
      <c r="T42" s="2"/>
      <c r="U42" s="2"/>
      <c r="V42" s="2"/>
      <c r="W42" s="2"/>
      <c r="X42" s="1">
        <v>1</v>
      </c>
      <c r="Y42" s="2"/>
      <c r="Z42" s="1" t="s">
        <v>57</v>
      </c>
      <c r="AA42" s="2"/>
      <c r="AB42" s="2"/>
      <c r="AC42" s="2"/>
      <c r="AD42" s="1" t="s">
        <v>174</v>
      </c>
      <c r="AE42" s="1" t="s">
        <v>175</v>
      </c>
      <c r="AF42" s="1" t="s">
        <v>176</v>
      </c>
      <c r="AG42" s="1" t="s">
        <v>174</v>
      </c>
      <c r="AH42" s="1" t="s">
        <v>176</v>
      </c>
      <c r="AI42" s="1" t="s">
        <v>174</v>
      </c>
      <c r="AJ42" s="1" t="s">
        <v>177</v>
      </c>
      <c r="AK42" s="2"/>
      <c r="AL42" s="2"/>
      <c r="AM42" s="1">
        <v>0</v>
      </c>
      <c r="AN42" s="2"/>
      <c r="AO42" s="3">
        <v>42005</v>
      </c>
      <c r="AP42" s="1">
        <v>1</v>
      </c>
      <c r="AQ42" s="1" t="s">
        <v>178</v>
      </c>
      <c r="AR42" s="1">
        <v>1</v>
      </c>
      <c r="AS42" s="2"/>
      <c r="AT42" s="1">
        <v>0</v>
      </c>
      <c r="AU42" s="2"/>
      <c r="AV42" s="2"/>
      <c r="AW42" s="2"/>
      <c r="AX42" s="2"/>
      <c r="AY42" s="2"/>
      <c r="AZ42" s="2"/>
      <c r="BA42" s="2"/>
      <c r="BB42" s="2"/>
      <c r="BC42" s="2"/>
    </row>
    <row r="43" spans="1:55" x14ac:dyDescent="0.25">
      <c r="A43" s="1">
        <v>1547</v>
      </c>
      <c r="B43" s="1">
        <v>1</v>
      </c>
      <c r="C43" s="1" t="s">
        <v>257</v>
      </c>
      <c r="D43" s="1" t="s">
        <v>102</v>
      </c>
      <c r="E43" s="1">
        <f>199/1.23</f>
        <v>161.78861788617886</v>
      </c>
      <c r="F43" s="1">
        <v>1</v>
      </c>
      <c r="G43" s="2"/>
      <c r="H43" s="1">
        <v>0</v>
      </c>
      <c r="I43" s="2"/>
      <c r="J43" s="2"/>
      <c r="K43" s="2"/>
      <c r="L43" s="2"/>
      <c r="M43" s="2"/>
      <c r="N43" s="2"/>
      <c r="O43" s="2"/>
      <c r="P43" s="2"/>
      <c r="Q43" s="2"/>
      <c r="R43" s="2"/>
      <c r="S43" s="2"/>
      <c r="T43" s="2"/>
      <c r="U43" s="2"/>
      <c r="V43" s="2"/>
      <c r="W43" s="2"/>
      <c r="X43" s="1">
        <v>1</v>
      </c>
      <c r="Y43" s="2"/>
      <c r="Z43" s="1" t="s">
        <v>57</v>
      </c>
      <c r="AA43" s="2"/>
      <c r="AB43" s="2"/>
      <c r="AC43" s="2"/>
      <c r="AD43" s="1" t="s">
        <v>257</v>
      </c>
      <c r="AE43" s="1" t="s">
        <v>256</v>
      </c>
      <c r="AF43" s="1" t="s">
        <v>258</v>
      </c>
      <c r="AG43" s="1" t="s">
        <v>256</v>
      </c>
      <c r="AH43" s="1" t="s">
        <v>258</v>
      </c>
      <c r="AI43" s="1" t="s">
        <v>256</v>
      </c>
      <c r="AJ43" s="1" t="s">
        <v>254</v>
      </c>
      <c r="AK43" s="2"/>
      <c r="AL43" s="2"/>
      <c r="AM43" s="1">
        <v>0</v>
      </c>
      <c r="AN43" s="2"/>
      <c r="AO43" s="3">
        <v>42005</v>
      </c>
      <c r="AP43" s="1">
        <v>1</v>
      </c>
      <c r="AQ43" s="1" t="s">
        <v>255</v>
      </c>
      <c r="AR43" s="1">
        <v>1</v>
      </c>
      <c r="AS43" s="2"/>
      <c r="AT43" s="1">
        <v>0</v>
      </c>
      <c r="AU43" s="2"/>
      <c r="AV43" s="2"/>
      <c r="AW43" s="2"/>
      <c r="AX43" s="2"/>
      <c r="AY43" s="2"/>
      <c r="AZ43" s="2"/>
      <c r="BA43" s="2"/>
      <c r="BB43" s="2"/>
      <c r="BC43" s="2"/>
    </row>
    <row r="44" spans="1:55" x14ac:dyDescent="0.25">
      <c r="A44" s="1">
        <v>1548</v>
      </c>
      <c r="B44" s="1">
        <v>1</v>
      </c>
      <c r="C44" s="1" t="s">
        <v>261</v>
      </c>
      <c r="D44" s="1" t="s">
        <v>102</v>
      </c>
      <c r="E44" s="1">
        <f>199/1.23</f>
        <v>161.78861788617886</v>
      </c>
      <c r="F44" s="1">
        <v>1</v>
      </c>
      <c r="G44" s="2"/>
      <c r="H44" s="1">
        <v>0</v>
      </c>
      <c r="I44" s="2"/>
      <c r="J44" s="2"/>
      <c r="K44" s="2"/>
      <c r="L44" s="2"/>
      <c r="M44" s="2"/>
      <c r="N44" s="2"/>
      <c r="O44" s="2"/>
      <c r="P44" s="2"/>
      <c r="Q44" s="2"/>
      <c r="R44" s="2"/>
      <c r="S44" s="2"/>
      <c r="T44" s="2"/>
      <c r="U44" s="2"/>
      <c r="V44" s="2"/>
      <c r="W44" s="2"/>
      <c r="X44" s="1">
        <v>1</v>
      </c>
      <c r="Y44" s="2"/>
      <c r="Z44" s="1" t="s">
        <v>57</v>
      </c>
      <c r="AA44" s="2"/>
      <c r="AB44" s="2"/>
      <c r="AC44" s="2"/>
      <c r="AD44" s="1" t="s">
        <v>261</v>
      </c>
      <c r="AE44" s="1" t="s">
        <v>262</v>
      </c>
      <c r="AF44" s="1" t="s">
        <v>263</v>
      </c>
      <c r="AG44" s="1" t="s">
        <v>262</v>
      </c>
      <c r="AH44" s="1" t="s">
        <v>263</v>
      </c>
      <c r="AI44" s="1" t="s">
        <v>262</v>
      </c>
      <c r="AJ44" s="1" t="s">
        <v>259</v>
      </c>
      <c r="AK44" s="2"/>
      <c r="AL44" s="2"/>
      <c r="AM44" s="1">
        <v>0</v>
      </c>
      <c r="AN44" s="2"/>
      <c r="AO44" s="3">
        <v>42005</v>
      </c>
      <c r="AP44" s="1">
        <v>1</v>
      </c>
      <c r="AQ44" s="1" t="s">
        <v>260</v>
      </c>
      <c r="AR44" s="1">
        <v>1</v>
      </c>
      <c r="AS44" s="2"/>
      <c r="AT44" s="1">
        <v>0</v>
      </c>
      <c r="AU44" s="2"/>
      <c r="AV44" s="2"/>
      <c r="AW44" s="2"/>
      <c r="AX44" s="2"/>
      <c r="AY44" s="2"/>
      <c r="AZ44" s="2"/>
      <c r="BA44" s="2"/>
      <c r="BB44" s="2"/>
      <c r="BC44" s="2"/>
    </row>
    <row r="45" spans="1:55" x14ac:dyDescent="0.25">
      <c r="A45" s="1"/>
      <c r="B45" s="1"/>
      <c r="C45" s="1"/>
      <c r="D45" s="1"/>
      <c r="E45" s="1"/>
      <c r="F45" s="1"/>
      <c r="G45" s="2"/>
      <c r="H45" s="1"/>
      <c r="I45" s="2"/>
      <c r="J45" s="2"/>
      <c r="K45" s="2"/>
      <c r="L45" s="2"/>
      <c r="M45" s="2"/>
      <c r="N45" s="2"/>
      <c r="O45" s="2"/>
      <c r="P45" s="2"/>
      <c r="Q45" s="2"/>
      <c r="R45" s="2"/>
      <c r="S45" s="2"/>
      <c r="T45" s="2"/>
      <c r="U45" s="2"/>
      <c r="V45" s="2"/>
      <c r="W45" s="2"/>
      <c r="X45" s="1"/>
      <c r="Y45" s="2"/>
      <c r="Z45" s="1"/>
      <c r="AA45" s="2"/>
      <c r="AB45" s="2"/>
      <c r="AC45" s="2"/>
      <c r="AD45" s="1"/>
      <c r="AE45" s="1"/>
      <c r="AF45" s="1"/>
      <c r="AG45" s="1"/>
      <c r="AH45" s="1"/>
      <c r="AI45" s="1"/>
      <c r="AJ45" s="1"/>
      <c r="AK45" s="2"/>
      <c r="AL45" s="2"/>
      <c r="AM45" s="1"/>
      <c r="AN45" s="2"/>
      <c r="AO45" s="3"/>
      <c r="AP45" s="1"/>
      <c r="AQ45" s="1"/>
      <c r="AR45" s="1"/>
      <c r="AS45" s="2"/>
      <c r="AT45" s="1"/>
      <c r="AU45" s="2"/>
      <c r="AV45" s="2"/>
      <c r="AW45" s="2"/>
      <c r="AX45" s="2"/>
      <c r="AY45" s="2"/>
      <c r="AZ45" s="2"/>
      <c r="BA45" s="2"/>
      <c r="BB45" s="2"/>
      <c r="BC45" s="2"/>
    </row>
    <row r="46" spans="1:55" x14ac:dyDescent="0.25">
      <c r="A46" s="1">
        <v>1560</v>
      </c>
      <c r="B46" s="1">
        <v>1</v>
      </c>
      <c r="C46" s="1" t="s">
        <v>179</v>
      </c>
      <c r="D46" s="1" t="s">
        <v>56</v>
      </c>
      <c r="E46" s="1">
        <v>47.967479670000003</v>
      </c>
      <c r="F46" s="1">
        <v>1</v>
      </c>
      <c r="G46" s="2"/>
      <c r="H46" s="1">
        <v>0</v>
      </c>
      <c r="I46" s="2"/>
      <c r="J46" s="2"/>
      <c r="K46" s="2"/>
      <c r="L46" s="2"/>
      <c r="M46" s="2"/>
      <c r="N46" s="2"/>
      <c r="O46" s="2"/>
      <c r="P46" s="2"/>
      <c r="Q46" s="2"/>
      <c r="R46" s="2"/>
      <c r="S46" s="2"/>
      <c r="T46" s="2"/>
      <c r="U46" s="2"/>
      <c r="V46" s="2"/>
      <c r="W46" s="2"/>
      <c r="X46" s="1">
        <v>1</v>
      </c>
      <c r="Y46" s="2"/>
      <c r="Z46" s="1" t="s">
        <v>57</v>
      </c>
      <c r="AA46" s="2"/>
      <c r="AB46" s="2"/>
      <c r="AC46" s="2"/>
      <c r="AD46" s="1" t="s">
        <v>180</v>
      </c>
      <c r="AE46" s="1" t="s">
        <v>181</v>
      </c>
      <c r="AF46" s="1" t="s">
        <v>182</v>
      </c>
      <c r="AG46" s="1" t="s">
        <v>180</v>
      </c>
      <c r="AH46" s="1" t="s">
        <v>183</v>
      </c>
      <c r="AI46" s="1" t="s">
        <v>184</v>
      </c>
      <c r="AJ46" s="1" t="s">
        <v>185</v>
      </c>
      <c r="AK46" s="2"/>
      <c r="AL46" s="2"/>
      <c r="AM46" s="1">
        <v>0</v>
      </c>
      <c r="AN46" s="2"/>
      <c r="AO46" s="3">
        <v>42005</v>
      </c>
      <c r="AP46" s="1">
        <v>1</v>
      </c>
      <c r="AQ46" s="1" t="s">
        <v>186</v>
      </c>
      <c r="AR46" s="1">
        <v>1</v>
      </c>
      <c r="AS46" s="2"/>
      <c r="AT46" s="1">
        <v>0</v>
      </c>
      <c r="AU46" s="2"/>
      <c r="AV46" s="2"/>
      <c r="AW46" s="2"/>
      <c r="AX46" s="2"/>
      <c r="AY46" s="2"/>
      <c r="AZ46" s="2"/>
      <c r="BA46" s="2"/>
      <c r="BB46" s="2"/>
      <c r="BC46" s="2"/>
    </row>
    <row r="47" spans="1:55" x14ac:dyDescent="0.25">
      <c r="A47" s="1">
        <v>1561</v>
      </c>
      <c r="B47" s="1">
        <v>1</v>
      </c>
      <c r="C47" s="1" t="s">
        <v>187</v>
      </c>
      <c r="D47" s="1" t="s">
        <v>188</v>
      </c>
      <c r="E47" s="1">
        <v>161.78861789999999</v>
      </c>
      <c r="F47" s="1">
        <v>1</v>
      </c>
      <c r="G47" s="2"/>
      <c r="H47" s="1">
        <v>0</v>
      </c>
      <c r="I47" s="2"/>
      <c r="J47" s="2"/>
      <c r="K47" s="2"/>
      <c r="L47" s="2"/>
      <c r="M47" s="2"/>
      <c r="N47" s="2"/>
      <c r="O47" s="2"/>
      <c r="P47" s="2"/>
      <c r="Q47" s="2"/>
      <c r="R47" s="2"/>
      <c r="S47" s="2"/>
      <c r="T47" s="2"/>
      <c r="U47" s="2"/>
      <c r="V47" s="2"/>
      <c r="W47" s="2"/>
      <c r="X47" s="1">
        <v>1</v>
      </c>
      <c r="Y47" s="2"/>
      <c r="Z47" s="1" t="s">
        <v>57</v>
      </c>
      <c r="AA47" s="2"/>
      <c r="AB47" s="2"/>
      <c r="AC47" s="2"/>
      <c r="AD47" s="1" t="s">
        <v>187</v>
      </c>
      <c r="AE47" s="1" t="s">
        <v>189</v>
      </c>
      <c r="AF47" s="1" t="s">
        <v>190</v>
      </c>
      <c r="AG47" s="1" t="s">
        <v>187</v>
      </c>
      <c r="AH47" s="1" t="s">
        <v>190</v>
      </c>
      <c r="AI47" s="1" t="s">
        <v>187</v>
      </c>
      <c r="AJ47" s="1" t="s">
        <v>191</v>
      </c>
      <c r="AK47" s="2"/>
      <c r="AL47" s="2"/>
      <c r="AM47" s="1">
        <v>0</v>
      </c>
      <c r="AN47" s="2"/>
      <c r="AO47" s="3">
        <v>42005</v>
      </c>
      <c r="AP47" s="1">
        <v>1</v>
      </c>
      <c r="AQ47" s="1" t="s">
        <v>192</v>
      </c>
      <c r="AR47" s="1">
        <v>1</v>
      </c>
      <c r="AS47" s="2"/>
      <c r="AT47" s="1">
        <v>0</v>
      </c>
      <c r="AU47" s="2"/>
      <c r="AV47" s="2"/>
      <c r="AW47" s="2"/>
      <c r="AX47" s="2"/>
      <c r="AY47" s="2"/>
      <c r="AZ47" s="2"/>
      <c r="BA47" s="2"/>
      <c r="BB47" s="2"/>
      <c r="BC47" s="2"/>
    </row>
    <row r="48" spans="1:55" x14ac:dyDescent="0.25">
      <c r="A48" s="1">
        <v>1562</v>
      </c>
      <c r="B48" s="1">
        <v>1</v>
      </c>
      <c r="C48" s="1" t="s">
        <v>193</v>
      </c>
      <c r="D48" s="1" t="s">
        <v>188</v>
      </c>
      <c r="E48" s="1">
        <v>129.26829269999999</v>
      </c>
      <c r="F48" s="1">
        <v>1</v>
      </c>
      <c r="G48" s="2"/>
      <c r="H48" s="1">
        <v>0</v>
      </c>
      <c r="I48" s="2"/>
      <c r="J48" s="2"/>
      <c r="K48" s="2"/>
      <c r="L48" s="2"/>
      <c r="M48" s="2"/>
      <c r="N48" s="2"/>
      <c r="O48" s="2"/>
      <c r="P48" s="2"/>
      <c r="Q48" s="2"/>
      <c r="R48" s="2"/>
      <c r="S48" s="2"/>
      <c r="T48" s="2"/>
      <c r="U48" s="2"/>
      <c r="V48" s="2"/>
      <c r="W48" s="2"/>
      <c r="X48" s="1">
        <v>1</v>
      </c>
      <c r="Y48" s="2"/>
      <c r="Z48" s="1" t="s">
        <v>57</v>
      </c>
      <c r="AA48" s="2"/>
      <c r="AB48" s="2"/>
      <c r="AC48" s="2"/>
      <c r="AD48" s="1" t="s">
        <v>193</v>
      </c>
      <c r="AE48" s="1" t="s">
        <v>194</v>
      </c>
      <c r="AF48" s="1" t="s">
        <v>195</v>
      </c>
      <c r="AG48" s="1" t="s">
        <v>193</v>
      </c>
      <c r="AH48" s="1" t="s">
        <v>195</v>
      </c>
      <c r="AI48" s="1" t="s">
        <v>193</v>
      </c>
      <c r="AJ48" s="1" t="s">
        <v>196</v>
      </c>
      <c r="AK48" s="2"/>
      <c r="AL48" s="2"/>
      <c r="AM48" s="1">
        <v>0</v>
      </c>
      <c r="AN48" s="2"/>
      <c r="AO48" s="3">
        <v>42005</v>
      </c>
      <c r="AP48" s="1">
        <v>1</v>
      </c>
      <c r="AQ48" s="1" t="s">
        <v>197</v>
      </c>
      <c r="AR48" s="1">
        <v>1</v>
      </c>
      <c r="AS48" s="2"/>
      <c r="AT48" s="1">
        <v>0</v>
      </c>
      <c r="AU48" s="2"/>
      <c r="AV48" s="2"/>
      <c r="AW48" s="2"/>
      <c r="AX48" s="2"/>
      <c r="AY48" s="2"/>
      <c r="AZ48" s="2"/>
      <c r="BA48" s="2"/>
      <c r="BB48" s="2"/>
      <c r="BC48" s="2"/>
    </row>
    <row r="49" spans="1:55" x14ac:dyDescent="0.25">
      <c r="A49" s="1">
        <v>1563</v>
      </c>
      <c r="B49" s="1">
        <v>1</v>
      </c>
      <c r="C49" s="1" t="s">
        <v>198</v>
      </c>
      <c r="D49" s="1" t="s">
        <v>102</v>
      </c>
      <c r="E49" s="1">
        <v>324.39024389999997</v>
      </c>
      <c r="F49" s="1">
        <v>1</v>
      </c>
      <c r="G49" s="2"/>
      <c r="H49" s="1">
        <v>0</v>
      </c>
      <c r="I49" s="2"/>
      <c r="J49" s="2"/>
      <c r="K49" s="2"/>
      <c r="L49" s="2"/>
      <c r="M49" s="2"/>
      <c r="N49" s="2"/>
      <c r="O49" s="2"/>
      <c r="P49" s="2"/>
      <c r="Q49" s="2"/>
      <c r="R49" s="2"/>
      <c r="S49" s="2"/>
      <c r="T49" s="2"/>
      <c r="U49" s="2"/>
      <c r="V49" s="2"/>
      <c r="W49" s="2"/>
      <c r="X49" s="1">
        <v>1</v>
      </c>
      <c r="Y49" s="2"/>
      <c r="Z49" s="1" t="s">
        <v>57</v>
      </c>
      <c r="AA49" s="2"/>
      <c r="AB49" s="2"/>
      <c r="AC49" s="2"/>
      <c r="AD49" s="1" t="s">
        <v>198</v>
      </c>
      <c r="AE49" s="1" t="s">
        <v>199</v>
      </c>
      <c r="AF49" s="1" t="s">
        <v>200</v>
      </c>
      <c r="AG49" s="1" t="s">
        <v>198</v>
      </c>
      <c r="AH49" s="1" t="s">
        <v>200</v>
      </c>
      <c r="AI49" s="1" t="s">
        <v>198</v>
      </c>
      <c r="AJ49" s="1" t="s">
        <v>201</v>
      </c>
      <c r="AK49" s="2"/>
      <c r="AL49" s="2"/>
      <c r="AM49" s="1">
        <v>0</v>
      </c>
      <c r="AN49" s="2"/>
      <c r="AO49" s="3">
        <v>42005</v>
      </c>
      <c r="AP49" s="1">
        <v>1</v>
      </c>
      <c r="AQ49" s="1" t="s">
        <v>202</v>
      </c>
      <c r="AR49" s="1">
        <v>1</v>
      </c>
      <c r="AS49" s="2"/>
      <c r="AT49" s="1">
        <v>0</v>
      </c>
      <c r="AU49" s="2"/>
      <c r="AV49" s="2"/>
      <c r="AW49" s="2"/>
      <c r="AX49" s="2"/>
      <c r="AY49" s="2"/>
      <c r="AZ49" s="2"/>
      <c r="BA49" s="2"/>
      <c r="BB49" s="2"/>
      <c r="BC49" s="2"/>
    </row>
    <row r="50" spans="1:55" x14ac:dyDescent="0.25">
      <c r="A50" s="1">
        <v>1564</v>
      </c>
      <c r="B50" s="1">
        <v>1</v>
      </c>
      <c r="C50" s="1" t="s">
        <v>203</v>
      </c>
      <c r="D50" s="1" t="s">
        <v>56</v>
      </c>
      <c r="E50" s="1">
        <v>324.39024389999997</v>
      </c>
      <c r="F50" s="1">
        <v>1</v>
      </c>
      <c r="G50" s="2"/>
      <c r="H50" s="1">
        <v>0</v>
      </c>
      <c r="I50" s="2"/>
      <c r="J50" s="2"/>
      <c r="K50" s="2"/>
      <c r="L50" s="2"/>
      <c r="M50" s="2"/>
      <c r="N50" s="2"/>
      <c r="O50" s="2"/>
      <c r="P50" s="2"/>
      <c r="Q50" s="2"/>
      <c r="R50" s="2"/>
      <c r="S50" s="2"/>
      <c r="T50" s="2"/>
      <c r="U50" s="2"/>
      <c r="V50" s="2"/>
      <c r="W50" s="2"/>
      <c r="X50" s="1">
        <v>1</v>
      </c>
      <c r="Y50" s="2"/>
      <c r="Z50" s="1" t="s">
        <v>57</v>
      </c>
      <c r="AA50" s="2"/>
      <c r="AB50" s="2"/>
      <c r="AC50" s="2"/>
      <c r="AD50" s="1" t="s">
        <v>203</v>
      </c>
      <c r="AE50" s="4" t="s">
        <v>269</v>
      </c>
      <c r="AF50" s="1" t="s">
        <v>270</v>
      </c>
      <c r="AG50" s="1" t="s">
        <v>203</v>
      </c>
      <c r="AH50" s="1" t="s">
        <v>270</v>
      </c>
      <c r="AI50" s="1" t="s">
        <v>204</v>
      </c>
      <c r="AJ50" s="1" t="s">
        <v>205</v>
      </c>
      <c r="AK50" s="2"/>
      <c r="AL50" s="2"/>
      <c r="AM50" s="1">
        <v>0</v>
      </c>
      <c r="AN50" s="2"/>
      <c r="AO50" s="3">
        <v>42005</v>
      </c>
      <c r="AP50" s="1">
        <v>1</v>
      </c>
      <c r="AQ50" s="1" t="s">
        <v>206</v>
      </c>
      <c r="AR50" s="1">
        <v>1</v>
      </c>
      <c r="AS50" s="2"/>
      <c r="AT50" s="1">
        <v>0</v>
      </c>
      <c r="AU50" s="2"/>
      <c r="AV50" s="2"/>
      <c r="AW50" s="2"/>
      <c r="AX50" s="2"/>
      <c r="AY50" s="2"/>
      <c r="AZ50" s="2"/>
      <c r="BA50" s="2"/>
      <c r="BB50" s="2"/>
      <c r="BC50" s="2"/>
    </row>
    <row r="51" spans="1:55" s="6" customFormat="1" x14ac:dyDescent="0.25">
      <c r="A51" s="5">
        <v>1565</v>
      </c>
      <c r="B51" s="5">
        <v>1</v>
      </c>
      <c r="C51" s="5" t="s">
        <v>276</v>
      </c>
      <c r="D51" s="5" t="s">
        <v>56</v>
      </c>
      <c r="E51" s="5">
        <f>399/1.23</f>
        <v>324.39024390243901</v>
      </c>
      <c r="F51" s="5">
        <v>1</v>
      </c>
      <c r="H51" s="5">
        <v>0</v>
      </c>
      <c r="X51" s="5">
        <v>1</v>
      </c>
      <c r="Z51" s="5" t="s">
        <v>57</v>
      </c>
      <c r="AD51" s="5" t="s">
        <v>276</v>
      </c>
      <c r="AE51" s="5" t="s">
        <v>276</v>
      </c>
      <c r="AF51" s="5" t="s">
        <v>277</v>
      </c>
      <c r="AG51" s="5" t="s">
        <v>276</v>
      </c>
      <c r="AH51" s="5" t="s">
        <v>277</v>
      </c>
      <c r="AI51" s="5" t="s">
        <v>276</v>
      </c>
      <c r="AJ51" s="5" t="s">
        <v>279</v>
      </c>
      <c r="AM51" s="5">
        <v>0</v>
      </c>
      <c r="AO51" s="7">
        <v>42005</v>
      </c>
      <c r="AP51" s="5">
        <v>1</v>
      </c>
      <c r="AQ51" s="6" t="s">
        <v>278</v>
      </c>
      <c r="AR51" s="5">
        <v>1</v>
      </c>
      <c r="AT51" s="5">
        <v>0</v>
      </c>
    </row>
    <row r="52" spans="1:55" x14ac:dyDescent="0.25">
      <c r="A52" s="1"/>
      <c r="B52" s="1"/>
      <c r="C52" s="1"/>
      <c r="D52" s="1"/>
      <c r="E52" s="1"/>
      <c r="F52" s="1"/>
      <c r="G52" s="2"/>
      <c r="H52" s="1"/>
      <c r="I52" s="2"/>
      <c r="J52" s="2"/>
      <c r="K52" s="2"/>
      <c r="L52" s="2"/>
      <c r="M52" s="2"/>
      <c r="N52" s="2"/>
      <c r="O52" s="2"/>
      <c r="P52" s="2"/>
      <c r="Q52" s="2"/>
      <c r="R52" s="2"/>
      <c r="S52" s="2"/>
      <c r="T52" s="2"/>
      <c r="U52" s="2"/>
      <c r="V52" s="2"/>
      <c r="W52" s="2"/>
      <c r="X52" s="1"/>
      <c r="Y52" s="2"/>
      <c r="Z52" s="1"/>
      <c r="AA52" s="2"/>
      <c r="AB52" s="2"/>
      <c r="AC52" s="2"/>
      <c r="AD52" s="1"/>
      <c r="AE52" s="1"/>
      <c r="AF52" s="1"/>
      <c r="AG52" s="1"/>
      <c r="AH52" s="1"/>
      <c r="AI52" s="1"/>
      <c r="AJ52" s="1"/>
      <c r="AK52" s="2"/>
      <c r="AL52" s="2"/>
      <c r="AM52" s="1"/>
      <c r="AN52" s="2"/>
      <c r="AO52" s="3"/>
      <c r="AP52" s="1"/>
      <c r="AQ52" s="1"/>
      <c r="AR52" s="1"/>
      <c r="AS52" s="2"/>
      <c r="AT52" s="1"/>
      <c r="AU52" s="2"/>
      <c r="AV52" s="2"/>
      <c r="AW52" s="2"/>
      <c r="AX52" s="2"/>
      <c r="AY52" s="2"/>
      <c r="AZ52" s="2"/>
      <c r="BA52" s="2"/>
      <c r="BB52" s="2"/>
      <c r="BC52" s="2"/>
    </row>
    <row r="53" spans="1:55" x14ac:dyDescent="0.25">
      <c r="A53" s="1">
        <v>1600</v>
      </c>
      <c r="B53" s="1">
        <v>1</v>
      </c>
      <c r="C53" s="1" t="s">
        <v>207</v>
      </c>
      <c r="D53" s="1" t="s">
        <v>56</v>
      </c>
      <c r="E53" s="1">
        <f>99/1.23</f>
        <v>80.487804878048777</v>
      </c>
      <c r="F53" s="1">
        <v>1</v>
      </c>
      <c r="G53" s="2"/>
      <c r="H53" s="1">
        <v>0</v>
      </c>
      <c r="I53" s="2"/>
      <c r="J53" s="2"/>
      <c r="K53" s="2"/>
      <c r="L53" s="2"/>
      <c r="M53" s="2"/>
      <c r="N53" s="2"/>
      <c r="O53" s="2"/>
      <c r="P53" s="2"/>
      <c r="Q53" s="2"/>
      <c r="R53" s="2"/>
      <c r="S53" s="2"/>
      <c r="T53" s="2"/>
      <c r="U53" s="2"/>
      <c r="V53" s="2"/>
      <c r="W53" s="2"/>
      <c r="X53" s="1">
        <v>1</v>
      </c>
      <c r="Y53" s="2"/>
      <c r="Z53" s="1" t="s">
        <v>57</v>
      </c>
      <c r="AA53" s="2"/>
      <c r="AB53" s="2"/>
      <c r="AC53" s="2"/>
      <c r="AD53" s="1" t="s">
        <v>207</v>
      </c>
      <c r="AE53" s="1" t="s">
        <v>208</v>
      </c>
      <c r="AF53" s="1" t="s">
        <v>209</v>
      </c>
      <c r="AG53" s="1" t="s">
        <v>207</v>
      </c>
      <c r="AH53" s="1" t="s">
        <v>209</v>
      </c>
      <c r="AI53" s="1" t="s">
        <v>207</v>
      </c>
      <c r="AJ53" s="1" t="s">
        <v>210</v>
      </c>
      <c r="AK53" s="2"/>
      <c r="AL53" s="2"/>
      <c r="AM53" s="1">
        <v>0</v>
      </c>
      <c r="AN53" s="2"/>
      <c r="AO53" s="3">
        <v>42005</v>
      </c>
      <c r="AP53" s="1">
        <v>1</v>
      </c>
      <c r="AQ53" s="1" t="s">
        <v>211</v>
      </c>
      <c r="AR53" s="1">
        <v>1</v>
      </c>
      <c r="AS53" s="2"/>
      <c r="AT53" s="1">
        <v>0</v>
      </c>
      <c r="AU53" s="2"/>
      <c r="AV53" s="2"/>
      <c r="AW53" s="2"/>
      <c r="AX53" s="2"/>
      <c r="AY53" s="2"/>
      <c r="AZ53" s="2"/>
      <c r="BA53" s="2"/>
      <c r="BB53" s="2"/>
      <c r="BC53" s="2"/>
    </row>
    <row r="54" spans="1:55" x14ac:dyDescent="0.25">
      <c r="A54" s="1">
        <v>1601</v>
      </c>
      <c r="B54" s="1">
        <v>1</v>
      </c>
      <c r="C54" s="1" t="s">
        <v>212</v>
      </c>
      <c r="D54" s="1" t="s">
        <v>56</v>
      </c>
      <c r="E54" s="1">
        <v>121.1382114</v>
      </c>
      <c r="F54" s="1">
        <v>1</v>
      </c>
      <c r="G54" s="2"/>
      <c r="H54" s="1">
        <v>0</v>
      </c>
      <c r="I54" s="2"/>
      <c r="J54" s="2"/>
      <c r="K54" s="2"/>
      <c r="L54" s="2"/>
      <c r="M54" s="2"/>
      <c r="N54" s="2"/>
      <c r="O54" s="2"/>
      <c r="P54" s="2"/>
      <c r="Q54" s="2"/>
      <c r="R54" s="2"/>
      <c r="S54" s="2"/>
      <c r="T54" s="2"/>
      <c r="U54" s="2"/>
      <c r="V54" s="2"/>
      <c r="W54" s="2"/>
      <c r="X54" s="1">
        <v>1</v>
      </c>
      <c r="Y54" s="2"/>
      <c r="Z54" s="1" t="s">
        <v>57</v>
      </c>
      <c r="AA54" s="2"/>
      <c r="AB54" s="2"/>
      <c r="AC54" s="2"/>
      <c r="AD54" s="1" t="s">
        <v>212</v>
      </c>
      <c r="AE54" s="1" t="s">
        <v>213</v>
      </c>
      <c r="AF54" s="1" t="s">
        <v>214</v>
      </c>
      <c r="AG54" s="1" t="s">
        <v>212</v>
      </c>
      <c r="AH54" s="1" t="s">
        <v>214</v>
      </c>
      <c r="AI54" s="1" t="s">
        <v>212</v>
      </c>
      <c r="AJ54" s="1" t="s">
        <v>215</v>
      </c>
      <c r="AK54" s="2"/>
      <c r="AL54" s="2"/>
      <c r="AM54" s="1">
        <v>0</v>
      </c>
      <c r="AN54" s="2"/>
      <c r="AO54" s="3">
        <v>42005</v>
      </c>
      <c r="AP54" s="1">
        <v>1</v>
      </c>
      <c r="AQ54" s="1" t="s">
        <v>216</v>
      </c>
      <c r="AR54" s="1">
        <v>1</v>
      </c>
      <c r="AS54" s="2"/>
      <c r="AT54" s="1">
        <v>0</v>
      </c>
      <c r="AU54" s="2"/>
      <c r="AV54" s="2"/>
      <c r="AW54" s="2"/>
      <c r="AX54" s="2"/>
      <c r="AY54" s="2"/>
      <c r="AZ54" s="2"/>
      <c r="BA54" s="2"/>
      <c r="BB54" s="2"/>
      <c r="BC54" s="2"/>
    </row>
    <row r="55" spans="1:55" x14ac:dyDescent="0.25">
      <c r="A55" s="1">
        <v>1602</v>
      </c>
      <c r="B55" s="1">
        <v>1</v>
      </c>
      <c r="C55" s="1" t="s">
        <v>217</v>
      </c>
      <c r="D55" s="1" t="s">
        <v>56</v>
      </c>
      <c r="E55" s="1">
        <f>99*1.23</f>
        <v>121.77</v>
      </c>
      <c r="F55" s="1">
        <v>1</v>
      </c>
      <c r="G55" s="2"/>
      <c r="H55" s="1">
        <v>0</v>
      </c>
      <c r="I55" s="2"/>
      <c r="J55" s="2"/>
      <c r="K55" s="2"/>
      <c r="L55" s="2"/>
      <c r="M55" s="2"/>
      <c r="N55" s="2"/>
      <c r="O55" s="2"/>
      <c r="P55" s="2"/>
      <c r="Q55" s="2"/>
      <c r="R55" s="2"/>
      <c r="S55" s="2"/>
      <c r="T55" s="2"/>
      <c r="U55" s="2"/>
      <c r="V55" s="2"/>
      <c r="W55" s="2"/>
      <c r="X55" s="1">
        <v>1</v>
      </c>
      <c r="Y55" s="2"/>
      <c r="Z55" s="1" t="s">
        <v>57</v>
      </c>
      <c r="AA55" s="2"/>
      <c r="AB55" s="2"/>
      <c r="AC55" s="2"/>
      <c r="AD55" s="1" t="s">
        <v>217</v>
      </c>
      <c r="AE55" s="1" t="s">
        <v>218</v>
      </c>
      <c r="AF55" s="1" t="s">
        <v>219</v>
      </c>
      <c r="AG55" s="1" t="s">
        <v>217</v>
      </c>
      <c r="AH55" s="1" t="s">
        <v>219</v>
      </c>
      <c r="AI55" s="1" t="s">
        <v>217</v>
      </c>
      <c r="AJ55" s="1" t="s">
        <v>220</v>
      </c>
      <c r="AK55" s="2"/>
      <c r="AL55" s="2"/>
      <c r="AM55" s="1">
        <v>0</v>
      </c>
      <c r="AN55" s="2"/>
      <c r="AO55" s="3">
        <v>42005</v>
      </c>
      <c r="AP55" s="1">
        <v>1</v>
      </c>
      <c r="AQ55" s="1" t="s">
        <v>221</v>
      </c>
      <c r="AR55" s="1">
        <v>1</v>
      </c>
      <c r="AS55" s="2"/>
      <c r="AT55" s="1">
        <v>0</v>
      </c>
      <c r="AU55" s="2"/>
      <c r="AV55" s="2"/>
      <c r="AW55" s="2"/>
      <c r="AX55" s="2"/>
      <c r="AY55" s="2"/>
      <c r="AZ55" s="2"/>
      <c r="BA55" s="2"/>
      <c r="BB55" s="2"/>
      <c r="BC55" s="2"/>
    </row>
    <row r="56" spans="1:55" x14ac:dyDescent="0.25">
      <c r="A56" s="1">
        <v>1603</v>
      </c>
      <c r="B56" s="1">
        <v>1</v>
      </c>
      <c r="C56" s="1" t="s">
        <v>222</v>
      </c>
      <c r="D56" s="1" t="s">
        <v>56</v>
      </c>
      <c r="E56" s="1">
        <v>161.78861789999999</v>
      </c>
      <c r="F56" s="1">
        <v>1</v>
      </c>
      <c r="G56" s="2"/>
      <c r="H56" s="1">
        <v>0</v>
      </c>
      <c r="I56" s="2"/>
      <c r="J56" s="2"/>
      <c r="K56" s="2"/>
      <c r="L56" s="2"/>
      <c r="M56" s="2"/>
      <c r="N56" s="2"/>
      <c r="O56" s="2"/>
      <c r="P56" s="2"/>
      <c r="Q56" s="2"/>
      <c r="R56" s="2"/>
      <c r="S56" s="2"/>
      <c r="T56" s="2"/>
      <c r="U56" s="2"/>
      <c r="V56" s="2"/>
      <c r="W56" s="2"/>
      <c r="X56" s="1">
        <v>1</v>
      </c>
      <c r="Y56" s="2"/>
      <c r="Z56" s="1" t="s">
        <v>57</v>
      </c>
      <c r="AA56" s="2"/>
      <c r="AB56" s="2"/>
      <c r="AC56" s="2"/>
      <c r="AD56" s="1" t="s">
        <v>222</v>
      </c>
      <c r="AE56" s="1" t="s">
        <v>223</v>
      </c>
      <c r="AF56" s="1" t="s">
        <v>224</v>
      </c>
      <c r="AG56" s="1" t="s">
        <v>222</v>
      </c>
      <c r="AH56" s="1" t="s">
        <v>224</v>
      </c>
      <c r="AI56" s="1" t="s">
        <v>222</v>
      </c>
      <c r="AJ56" s="1" t="s">
        <v>225</v>
      </c>
      <c r="AK56" s="2"/>
      <c r="AL56" s="2"/>
      <c r="AM56" s="1">
        <v>0</v>
      </c>
      <c r="AN56" s="2"/>
      <c r="AO56" s="3">
        <v>42005</v>
      </c>
      <c r="AP56" s="1">
        <v>1</v>
      </c>
      <c r="AQ56" s="1" t="s">
        <v>226</v>
      </c>
      <c r="AR56" s="1">
        <v>1</v>
      </c>
      <c r="AS56" s="2"/>
      <c r="AT56" s="1">
        <v>0</v>
      </c>
      <c r="AU56" s="2"/>
      <c r="AV56" s="2"/>
      <c r="AW56" s="2"/>
      <c r="AX56" s="2"/>
      <c r="AY56" s="2"/>
      <c r="AZ56" s="2"/>
      <c r="BA56" s="2"/>
      <c r="BB56" s="2"/>
      <c r="BC56" s="2"/>
    </row>
    <row r="57" spans="1:55" x14ac:dyDescent="0.25">
      <c r="A57" s="1">
        <v>1604</v>
      </c>
      <c r="B57" s="1">
        <v>1</v>
      </c>
      <c r="C57" s="1" t="s">
        <v>227</v>
      </c>
      <c r="D57" s="1" t="s">
        <v>56</v>
      </c>
      <c r="E57" s="1">
        <v>15.447154469999999</v>
      </c>
      <c r="F57" s="1">
        <v>1</v>
      </c>
      <c r="G57" s="2"/>
      <c r="H57" s="1">
        <v>0</v>
      </c>
      <c r="I57" s="2"/>
      <c r="J57" s="2"/>
      <c r="K57" s="2"/>
      <c r="L57" s="2"/>
      <c r="M57" s="2"/>
      <c r="N57" s="2"/>
      <c r="O57" s="2"/>
      <c r="P57" s="2"/>
      <c r="Q57" s="2"/>
      <c r="R57" s="2"/>
      <c r="S57" s="2"/>
      <c r="T57" s="2"/>
      <c r="U57" s="2"/>
      <c r="V57" s="2"/>
      <c r="W57" s="2"/>
      <c r="X57" s="1">
        <v>1</v>
      </c>
      <c r="Y57" s="2"/>
      <c r="Z57" s="1" t="s">
        <v>57</v>
      </c>
      <c r="AA57" s="2"/>
      <c r="AB57" s="2"/>
      <c r="AC57" s="2"/>
      <c r="AD57" s="1" t="s">
        <v>227</v>
      </c>
      <c r="AE57" s="1" t="s">
        <v>227</v>
      </c>
      <c r="AF57" s="1" t="s">
        <v>228</v>
      </c>
      <c r="AG57" s="1" t="s">
        <v>227</v>
      </c>
      <c r="AH57" s="1" t="s">
        <v>228</v>
      </c>
      <c r="AI57" s="1" t="s">
        <v>227</v>
      </c>
      <c r="AJ57" s="1" t="s">
        <v>229</v>
      </c>
      <c r="AK57" s="2"/>
      <c r="AL57" s="2"/>
      <c r="AM57" s="1">
        <v>0</v>
      </c>
      <c r="AN57" s="2"/>
      <c r="AO57" s="3">
        <v>42005</v>
      </c>
      <c r="AP57" s="1">
        <v>1</v>
      </c>
      <c r="AQ57" s="1" t="s">
        <v>230</v>
      </c>
      <c r="AR57" s="1">
        <v>1</v>
      </c>
      <c r="AS57" s="2"/>
      <c r="AT57" s="1">
        <v>0</v>
      </c>
      <c r="AU57" s="2"/>
      <c r="AV57" s="2"/>
      <c r="AW57" s="2"/>
      <c r="AX57" s="2"/>
      <c r="AY57" s="2"/>
      <c r="AZ57" s="2"/>
      <c r="BA57" s="2"/>
      <c r="BB57" s="2"/>
      <c r="BC57" s="2"/>
    </row>
    <row r="58" spans="1:55" x14ac:dyDescent="0.25">
      <c r="A58" s="1">
        <v>1605</v>
      </c>
      <c r="B58" s="1">
        <v>1</v>
      </c>
      <c r="C58" s="1" t="s">
        <v>231</v>
      </c>
      <c r="D58" s="1" t="s">
        <v>56</v>
      </c>
      <c r="E58" s="1">
        <v>80.487804879999999</v>
      </c>
      <c r="F58" s="1">
        <v>1</v>
      </c>
      <c r="G58" s="2"/>
      <c r="H58" s="1">
        <v>0</v>
      </c>
      <c r="I58" s="2"/>
      <c r="J58" s="2"/>
      <c r="K58" s="2"/>
      <c r="L58" s="2"/>
      <c r="M58" s="2"/>
      <c r="N58" s="2"/>
      <c r="O58" s="2"/>
      <c r="P58" s="2"/>
      <c r="Q58" s="2"/>
      <c r="R58" s="2"/>
      <c r="S58" s="2"/>
      <c r="T58" s="2"/>
      <c r="U58" s="2"/>
      <c r="V58" s="2"/>
      <c r="W58" s="2"/>
      <c r="X58" s="1">
        <v>1</v>
      </c>
      <c r="Y58" s="2"/>
      <c r="Z58" s="1" t="s">
        <v>57</v>
      </c>
      <c r="AA58" s="2"/>
      <c r="AB58" s="2"/>
      <c r="AC58" s="2"/>
      <c r="AD58" s="1" t="s">
        <v>231</v>
      </c>
      <c r="AE58" s="1" t="s">
        <v>232</v>
      </c>
      <c r="AF58" s="1" t="s">
        <v>233</v>
      </c>
      <c r="AG58" s="1" t="s">
        <v>231</v>
      </c>
      <c r="AH58" s="1" t="s">
        <v>233</v>
      </c>
      <c r="AI58" s="1" t="s">
        <v>231</v>
      </c>
      <c r="AJ58" s="1" t="s">
        <v>234</v>
      </c>
      <c r="AK58" s="2"/>
      <c r="AL58" s="2"/>
      <c r="AM58" s="1">
        <v>0</v>
      </c>
      <c r="AN58" s="2"/>
      <c r="AO58" s="3">
        <v>42005</v>
      </c>
      <c r="AP58" s="1">
        <v>1</v>
      </c>
      <c r="AQ58" s="1" t="s">
        <v>235</v>
      </c>
      <c r="AR58" s="1">
        <v>1</v>
      </c>
      <c r="AS58" s="2"/>
      <c r="AT58" s="1">
        <v>0</v>
      </c>
      <c r="AU58" s="2"/>
      <c r="AV58" s="2"/>
      <c r="AW58" s="2"/>
      <c r="AX58" s="2"/>
      <c r="AY58" s="2"/>
      <c r="AZ58" s="2"/>
      <c r="BA58" s="2"/>
      <c r="BB58" s="2"/>
      <c r="BC58" s="2"/>
    </row>
    <row r="59" spans="1:55" x14ac:dyDescent="0.25">
      <c r="A59" s="1">
        <v>1606</v>
      </c>
      <c r="B59" s="1">
        <v>1</v>
      </c>
      <c r="C59" s="1" t="s">
        <v>236</v>
      </c>
      <c r="D59" s="1" t="s">
        <v>56</v>
      </c>
      <c r="E59" s="1">
        <v>72.357723579999998</v>
      </c>
      <c r="F59" s="1">
        <v>1</v>
      </c>
      <c r="G59" s="2"/>
      <c r="H59" s="1">
        <v>0</v>
      </c>
      <c r="I59" s="2"/>
      <c r="J59" s="2"/>
      <c r="K59" s="2"/>
      <c r="L59" s="2"/>
      <c r="M59" s="2"/>
      <c r="N59" s="2"/>
      <c r="O59" s="2"/>
      <c r="P59" s="2"/>
      <c r="Q59" s="2"/>
      <c r="R59" s="2"/>
      <c r="S59" s="2"/>
      <c r="T59" s="2"/>
      <c r="U59" s="2"/>
      <c r="V59" s="2"/>
      <c r="W59" s="2"/>
      <c r="X59" s="1">
        <v>1</v>
      </c>
      <c r="Y59" s="2"/>
      <c r="Z59" s="1" t="s">
        <v>57</v>
      </c>
      <c r="AA59" s="2"/>
      <c r="AB59" s="2"/>
      <c r="AC59" s="2"/>
      <c r="AD59" s="1" t="s">
        <v>236</v>
      </c>
      <c r="AE59" s="1" t="s">
        <v>236</v>
      </c>
      <c r="AF59" s="1" t="s">
        <v>237</v>
      </c>
      <c r="AG59" s="1" t="s">
        <v>236</v>
      </c>
      <c r="AH59" s="1" t="s">
        <v>237</v>
      </c>
      <c r="AI59" s="1" t="s">
        <v>237</v>
      </c>
      <c r="AJ59" s="1" t="s">
        <v>238</v>
      </c>
      <c r="AK59" s="2"/>
      <c r="AL59" s="2"/>
      <c r="AM59" s="1">
        <v>0</v>
      </c>
      <c r="AN59" s="2"/>
      <c r="AO59" s="3">
        <v>44228</v>
      </c>
      <c r="AP59" s="1">
        <v>1</v>
      </c>
      <c r="AQ59" s="1" t="s">
        <v>239</v>
      </c>
      <c r="AR59" s="1">
        <v>1</v>
      </c>
      <c r="AS59" s="2"/>
      <c r="AT59" s="1">
        <v>0</v>
      </c>
      <c r="AU59" s="2"/>
      <c r="AV59" s="2"/>
      <c r="AW59" s="2"/>
      <c r="AX59" s="2"/>
      <c r="AY59" s="2"/>
      <c r="AZ59" s="2"/>
      <c r="BA59" s="2"/>
      <c r="BB59" s="2"/>
      <c r="BC59"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Akcesoria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Shemon Haque</dc:creator>
  <cp:lastModifiedBy>Wilk Łukasz</cp:lastModifiedBy>
  <dcterms:created xsi:type="dcterms:W3CDTF">2022-02-22T09:21:39Z</dcterms:created>
  <dcterms:modified xsi:type="dcterms:W3CDTF">2025-02-21T22:04:34Z</dcterms:modified>
</cp:coreProperties>
</file>